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1"/>
  </bookViews>
  <sheets>
    <sheet name="8 показатели 2014" sheetId="1" r:id="rId1"/>
    <sheet name="9 средства по кодам 2014" sheetId="2" r:id="rId2"/>
    <sheet name="10 средства бюджет 2014" sheetId="3" r:id="rId3"/>
  </sheets>
  <definedNames>
    <definedName name="_xlnm.Print_Area" localSheetId="2">'10 средства бюджет 2014'!$A$1:$P$55</definedName>
  </definedNames>
  <calcPr fullCalcOnLoad="1"/>
</workbook>
</file>

<file path=xl/sharedStrings.xml><?xml version="1.0" encoding="utf-8"?>
<sst xmlns="http://schemas.openxmlformats.org/spreadsheetml/2006/main" count="214" uniqueCount="111">
  <si>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</si>
  <si>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</si>
  <si>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</si>
  <si>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</si>
  <si>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</si>
  <si>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</si>
  <si>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</si>
  <si>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</si>
  <si>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</si>
  <si>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</si>
  <si>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</si>
  <si>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</si>
  <si>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</si>
  <si>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</si>
  <si>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20 ___ (текущий год)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</si>
  <si>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</si>
  <si>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</si>
  <si>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</si>
  <si>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</si>
  <si>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</si>
  <si>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</si>
  <si>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</si>
  <si>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</si>
  <si>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</si>
  <si>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</si>
  <si>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</si>
  <si>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</si>
  <si>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</si>
  <si>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</si>
  <si>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</si>
  <si>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</si>
  <si>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</si>
  <si>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</si>
  <si>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</si>
  <si>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</si>
  <si>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</si>
  <si>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</si>
  <si>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</si>
  <si>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</si>
  <si>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</si>
  <si>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</si>
  <si>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</si>
  <si>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</si>
  <si>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Основное мероприятие 1</t>
  </si>
  <si>
    <t>Основное мероприятие 2</t>
  </si>
  <si>
    <t>Мероприятие программы 1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</si>
  <si>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</si>
  <si>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</si>
  <si>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</si>
  <si>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</si>
  <si>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</si>
  <si>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</si>
  <si>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</si>
  <si>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</si>
  <si>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</si>
  <si>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</si>
  <si>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"Развитие сельского хозяйства Боготольского района на 2014-2016 годы"</t>
  </si>
  <si>
    <t>2013 (отчетный год)</t>
  </si>
  <si>
    <t>2014 (текущий год)</t>
  </si>
  <si>
    <t>"Поддержка малых форм хозяйствования на территории Боготольского района на 2014-2016 годы"</t>
  </si>
  <si>
    <t>"Проведение работ по уничтожению сорняков дикирастущей конопли"</t>
  </si>
  <si>
    <t>Мероприятие программы 2</t>
  </si>
  <si>
    <t>"Организация проведения мнроприятия по отлову, учету, содержанию и иному обращению с безнадзорными животными"</t>
  </si>
  <si>
    <t>Подпрограмма 2</t>
  </si>
  <si>
    <t>"Устойчивое развитие сельской территории Боготольского района на 2014-2016 годы"</t>
  </si>
  <si>
    <t>с/х отдел</t>
  </si>
  <si>
    <t>Подпрограмма 3</t>
  </si>
  <si>
    <t>"Обеспечение реализации муниципальной программы развития сельского хозяйства и прочие мероприятия Боготольского района на 2014-2016 годы"</t>
  </si>
  <si>
    <t>"Проведение работ по уничтожению сорняков дикорастущей конопли"</t>
  </si>
  <si>
    <t>"Организация проведения мероприятия по отлову, учету, содержанию и иному обращению с безнадзорными животными"</t>
  </si>
  <si>
    <t>1.1.1.</t>
  </si>
  <si>
    <t xml:space="preserve">Целевой показатель:  Количество граждан, ведущих личное подсобное хозяйство, осуществляющих привлечение кредитов </t>
  </si>
  <si>
    <t xml:space="preserve">Ед. </t>
  </si>
  <si>
    <t>1.1.2.</t>
  </si>
  <si>
    <t>Целевой показатель: Ввод (приобретения) жилья гражданами, проживающими в сельской местности, в том числе молодыми семьями и молодыми специалистами</t>
  </si>
  <si>
    <t>метров квадратных</t>
  </si>
  <si>
    <t>1.1.3.</t>
  </si>
  <si>
    <t>Целевой показатель: Площадь обработки гербицидами очагов произрастания сорняков дикорастущей конопли</t>
  </si>
  <si>
    <t>га</t>
  </si>
  <si>
    <t>1.1.4.</t>
  </si>
  <si>
    <t>Целевой показатель: Снижение количества безнадзорных животных</t>
  </si>
  <si>
    <t>голов</t>
  </si>
  <si>
    <t>1.1.5.</t>
  </si>
  <si>
    <t>Целевой показатель: Доля исполненых бюджетных ассигнований, предусмотренных в программном виде</t>
  </si>
  <si>
    <t>%</t>
  </si>
  <si>
    <t>Цель: Развитие сельских территорий, рост занятости и уровня жизни населения.</t>
  </si>
  <si>
    <t>Задача 1 Поддержка и дальнейшее развитие малых форм хозяйствования</t>
  </si>
  <si>
    <t>1.1</t>
  </si>
  <si>
    <t>1.1.1</t>
  </si>
  <si>
    <t>показатели  Количество граждан, ведущих личное подсобное хозяйство, осуществляющих привлечение кредитов;</t>
  </si>
  <si>
    <t>подпрограмма 1 "Поддержка и дальнейшее развитие малых форм хозяйствования</t>
  </si>
  <si>
    <t xml:space="preserve">ед. </t>
  </si>
  <si>
    <t>1.2</t>
  </si>
  <si>
    <t>Задача 2 "Создание комфортных условий жизнедеятельности в сельской местности"</t>
  </si>
  <si>
    <t>подпрограмма 2 "Устойчивое развитие сельской территории Боготольского района на 2014-2016 годы"</t>
  </si>
  <si>
    <t>показатели Ввод (приобретения) жилья гражданами, проживающими в сельской местности, в том числе молодыми семьями и молодыми специалистами.</t>
  </si>
  <si>
    <t>1.3</t>
  </si>
  <si>
    <t>Задача 3</t>
  </si>
  <si>
    <t>Доля исполненных бюджетных ассигнований, предусмотренных в программном виде</t>
  </si>
  <si>
    <t>1.4</t>
  </si>
  <si>
    <t>Отдельные мероприятия</t>
  </si>
  <si>
    <t>1.4.1</t>
  </si>
  <si>
    <t>Мероприятие 1 "Проведение работ по уничтожению сорняков дикорастущей конопли"</t>
  </si>
  <si>
    <t>Площадь обработки гербицидами очагов произрастания сорняков дикорастущей конопли</t>
  </si>
  <si>
    <t>га.</t>
  </si>
  <si>
    <t>1.4.2</t>
  </si>
  <si>
    <t>Мероприятие 2 "Организация проведения мероприятия по отлову, учету, содержанию и иному обращению с безнадзорными животными"</t>
  </si>
  <si>
    <t>Снижение количества безнадзорных животных</t>
  </si>
  <si>
    <t>Подпрограмма  "Обеспечение реализации муниципальной программы развития сельского хозяйства и прчие мероприятия Боготольского района на 2014-2016 годы"</t>
  </si>
  <si>
    <t>Начальник отдела сельского хозяйства</t>
  </si>
  <si>
    <t>Е.И.Шик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</si>
</sst>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0"/>
    <numFmt numFmtId="171" formatCode="0.000"/>
    <numFmt numFmtId="172" formatCode="0.0"/>
  </numFmts>
  <fonts count="43">
    <font>
      <sz val="10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top" wrapText="1"/>
    </xf>
    <xf numFmtId="172" fontId="1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120" zoomScaleSheetLayoutView="120" workbookViewId="0" topLeftCell="A4">
      <pane xSplit="2" ySplit="5" topLeftCell="C18" activePane="bottomRight" state="frozen"/>
      <selection pane="topLeft" activeCell="A4" sqref="A4"/>
      <selection pane="topRight" activeCell="C4" sqref="C4"/>
      <selection pane="bottomLeft" activeCell="A9" sqref="A9"/>
      <selection pane="bottomRight" activeCell="B24" sqref="B24:R24"/>
    </sheetView>
  </sheetViews>
  <sheetFormatPr defaultColWidth="9.00390625" defaultRowHeight="12.75"/>
  <cols>
    <col min="1" max="1" width="5.125" style="2" customWidth="1"/>
    <col min="2" max="2" width="21.0039062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38.25" customHeight="1">
      <c r="P1" s="32" t="s">
        <v>33</v>
      </c>
      <c r="Q1" s="32"/>
      <c r="R1" s="32"/>
    </row>
    <row r="2" spans="16:18" ht="95.25" customHeight="1">
      <c r="P2" s="32" t="s">
        <v>48</v>
      </c>
      <c r="Q2" s="32"/>
      <c r="R2" s="32"/>
    </row>
    <row r="3" spans="16:18" ht="15.75" customHeight="1">
      <c r="P3" s="16"/>
      <c r="Q3" s="16"/>
      <c r="R3" s="16"/>
    </row>
    <row r="4" spans="2:18" ht="28.5" customHeight="1">
      <c r="B4" s="31" t="s">
        <v>49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ht="6" customHeight="1" thickBot="1"/>
    <row r="6" spans="1:18" s="1" customFormat="1" ht="36.75" customHeight="1">
      <c r="A6" s="41" t="s">
        <v>0</v>
      </c>
      <c r="B6" s="44" t="s">
        <v>1</v>
      </c>
      <c r="C6" s="44" t="s">
        <v>15</v>
      </c>
      <c r="D6" s="45" t="s">
        <v>18</v>
      </c>
      <c r="E6" s="44" t="s">
        <v>19</v>
      </c>
      <c r="F6" s="44"/>
      <c r="G6" s="44"/>
      <c r="H6" s="44" t="s">
        <v>2</v>
      </c>
      <c r="I6" s="44"/>
      <c r="J6" s="44"/>
      <c r="K6" s="44"/>
      <c r="L6" s="44"/>
      <c r="M6" s="44"/>
      <c r="N6" s="44"/>
      <c r="O6" s="44"/>
      <c r="P6" s="44" t="s">
        <v>3</v>
      </c>
      <c r="Q6" s="44"/>
      <c r="R6" s="34" t="s">
        <v>9</v>
      </c>
    </row>
    <row r="7" spans="1:18" s="1" customFormat="1" ht="27.75" customHeight="1">
      <c r="A7" s="42"/>
      <c r="B7" s="37"/>
      <c r="C7" s="37"/>
      <c r="D7" s="46"/>
      <c r="E7" s="18">
        <v>2012</v>
      </c>
      <c r="F7" s="37">
        <v>2013</v>
      </c>
      <c r="G7" s="37"/>
      <c r="H7" s="37" t="s">
        <v>6</v>
      </c>
      <c r="I7" s="37"/>
      <c r="J7" s="38" t="s">
        <v>16</v>
      </c>
      <c r="K7" s="39"/>
      <c r="L7" s="38" t="s">
        <v>17</v>
      </c>
      <c r="M7" s="39"/>
      <c r="N7" s="37" t="s">
        <v>20</v>
      </c>
      <c r="O7" s="37"/>
      <c r="P7" s="37">
        <v>2015</v>
      </c>
      <c r="Q7" s="37">
        <v>2016</v>
      </c>
      <c r="R7" s="35"/>
    </row>
    <row r="8" spans="1:18" s="1" customFormat="1" ht="22.5" customHeight="1" thickBot="1">
      <c r="A8" s="43"/>
      <c r="B8" s="40"/>
      <c r="C8" s="40"/>
      <c r="D8" s="47"/>
      <c r="E8" s="7" t="s">
        <v>5</v>
      </c>
      <c r="F8" s="7" t="s">
        <v>4</v>
      </c>
      <c r="G8" s="7" t="s">
        <v>5</v>
      </c>
      <c r="H8" s="7" t="s">
        <v>4</v>
      </c>
      <c r="I8" s="7" t="s">
        <v>5</v>
      </c>
      <c r="J8" s="7" t="s">
        <v>4</v>
      </c>
      <c r="K8" s="7" t="s">
        <v>5</v>
      </c>
      <c r="L8" s="7" t="s">
        <v>4</v>
      </c>
      <c r="M8" s="7" t="s">
        <v>5</v>
      </c>
      <c r="N8" s="7" t="s">
        <v>4</v>
      </c>
      <c r="O8" s="7" t="s">
        <v>5</v>
      </c>
      <c r="P8" s="40"/>
      <c r="Q8" s="40"/>
      <c r="R8" s="36"/>
    </row>
    <row r="9" spans="1:18" ht="12.75">
      <c r="A9" s="62">
        <v>1</v>
      </c>
      <c r="B9" s="59" t="s">
        <v>85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1:18" ht="70.5" customHeight="1">
      <c r="A10" s="62" t="s">
        <v>70</v>
      </c>
      <c r="B10" s="8" t="s">
        <v>71</v>
      </c>
      <c r="C10" s="8" t="s">
        <v>72</v>
      </c>
      <c r="D10" s="8"/>
      <c r="E10" s="8">
        <v>37</v>
      </c>
      <c r="F10" s="8"/>
      <c r="G10" s="8">
        <v>30</v>
      </c>
      <c r="H10" s="8">
        <v>30</v>
      </c>
      <c r="I10" s="8">
        <v>23</v>
      </c>
      <c r="J10" s="8">
        <v>30</v>
      </c>
      <c r="K10" s="8">
        <v>23</v>
      </c>
      <c r="L10" s="8">
        <v>30</v>
      </c>
      <c r="M10" s="8">
        <v>23</v>
      </c>
      <c r="N10" s="8">
        <v>30</v>
      </c>
      <c r="O10" s="8">
        <v>29</v>
      </c>
      <c r="P10" s="8">
        <v>33</v>
      </c>
      <c r="Q10" s="8">
        <v>36</v>
      </c>
      <c r="R10" s="9"/>
    </row>
    <row r="11" spans="1:18" ht="84">
      <c r="A11" s="62" t="s">
        <v>73</v>
      </c>
      <c r="B11" s="8" t="s">
        <v>74</v>
      </c>
      <c r="C11" s="8" t="s">
        <v>75</v>
      </c>
      <c r="D11" s="8"/>
      <c r="E11" s="8">
        <v>0</v>
      </c>
      <c r="F11" s="8"/>
      <c r="G11" s="8">
        <v>162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300</v>
      </c>
      <c r="Q11" s="8">
        <v>350</v>
      </c>
      <c r="R11" s="9"/>
    </row>
    <row r="12" spans="1:18" ht="60">
      <c r="A12" s="62" t="s">
        <v>76</v>
      </c>
      <c r="B12" s="8" t="s">
        <v>77</v>
      </c>
      <c r="C12" s="8" t="s">
        <v>78</v>
      </c>
      <c r="D12" s="8"/>
      <c r="E12" s="8">
        <v>57.5</v>
      </c>
      <c r="F12" s="8"/>
      <c r="G12" s="8">
        <v>40.3</v>
      </c>
      <c r="H12" s="8">
        <v>40.3</v>
      </c>
      <c r="I12" s="8">
        <v>0</v>
      </c>
      <c r="J12" s="8">
        <v>40.3</v>
      </c>
      <c r="K12" s="8">
        <v>0</v>
      </c>
      <c r="L12" s="8">
        <v>40.3</v>
      </c>
      <c r="M12" s="8">
        <v>40.3</v>
      </c>
      <c r="N12" s="8">
        <v>40.3</v>
      </c>
      <c r="O12" s="8">
        <v>40.3</v>
      </c>
      <c r="P12" s="8">
        <v>40</v>
      </c>
      <c r="Q12" s="8">
        <v>40</v>
      </c>
      <c r="R12" s="9"/>
    </row>
    <row r="13" spans="1:18" ht="36">
      <c r="A13" s="62" t="s">
        <v>79</v>
      </c>
      <c r="B13" s="8" t="s">
        <v>80</v>
      </c>
      <c r="C13" s="8" t="s">
        <v>81</v>
      </c>
      <c r="D13" s="8"/>
      <c r="E13" s="8">
        <v>275</v>
      </c>
      <c r="F13" s="8"/>
      <c r="G13" s="8">
        <v>234</v>
      </c>
      <c r="H13" s="8">
        <v>120</v>
      </c>
      <c r="I13" s="8">
        <v>0</v>
      </c>
      <c r="J13" s="8">
        <v>120</v>
      </c>
      <c r="K13" s="8">
        <v>0</v>
      </c>
      <c r="L13" s="8">
        <v>120</v>
      </c>
      <c r="M13" s="8">
        <v>0</v>
      </c>
      <c r="N13" s="8">
        <v>120</v>
      </c>
      <c r="O13" s="8">
        <v>120</v>
      </c>
      <c r="P13" s="8">
        <v>150</v>
      </c>
      <c r="Q13" s="8">
        <v>105</v>
      </c>
      <c r="R13" s="9"/>
    </row>
    <row r="14" spans="1:18" ht="60">
      <c r="A14" s="62" t="s">
        <v>82</v>
      </c>
      <c r="B14" s="8" t="s">
        <v>83</v>
      </c>
      <c r="C14" s="8" t="s">
        <v>84</v>
      </c>
      <c r="D14" s="8"/>
      <c r="E14" s="8">
        <v>100</v>
      </c>
      <c r="F14" s="8"/>
      <c r="G14" s="8">
        <v>100</v>
      </c>
      <c r="H14" s="8">
        <v>100</v>
      </c>
      <c r="I14" s="8">
        <v>7.2</v>
      </c>
      <c r="J14" s="8">
        <v>100</v>
      </c>
      <c r="K14" s="8">
        <v>27.5</v>
      </c>
      <c r="L14" s="8">
        <v>100</v>
      </c>
      <c r="M14" s="8">
        <v>45.8</v>
      </c>
      <c r="N14" s="8">
        <v>100</v>
      </c>
      <c r="O14" s="8">
        <v>98.9</v>
      </c>
      <c r="P14" s="8">
        <v>100</v>
      </c>
      <c r="Q14" s="8">
        <v>100</v>
      </c>
      <c r="R14" s="9"/>
    </row>
    <row r="15" spans="1:18" ht="12.75">
      <c r="A15" s="63" t="s">
        <v>87</v>
      </c>
      <c r="B15" s="65" t="s">
        <v>86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</row>
    <row r="16" spans="1:18" ht="42" customHeight="1">
      <c r="A16" s="64" t="s">
        <v>88</v>
      </c>
      <c r="B16" s="3" t="s">
        <v>90</v>
      </c>
      <c r="C16" s="3"/>
      <c r="D16" s="3">
        <v>0.1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ht="60">
      <c r="A17" s="30"/>
      <c r="B17" s="3" t="s">
        <v>89</v>
      </c>
      <c r="C17" s="3" t="s">
        <v>91</v>
      </c>
      <c r="D17" s="3">
        <v>0.1</v>
      </c>
      <c r="E17" s="3">
        <v>37</v>
      </c>
      <c r="F17" s="3"/>
      <c r="G17" s="3">
        <v>30</v>
      </c>
      <c r="H17" s="3">
        <v>30</v>
      </c>
      <c r="I17" s="3">
        <v>23</v>
      </c>
      <c r="J17" s="3">
        <v>30</v>
      </c>
      <c r="K17" s="3">
        <v>23</v>
      </c>
      <c r="L17" s="3">
        <v>30</v>
      </c>
      <c r="M17" s="3">
        <v>23</v>
      </c>
      <c r="N17" s="3">
        <v>30</v>
      </c>
      <c r="O17" s="3">
        <v>29</v>
      </c>
      <c r="P17" s="3">
        <v>33</v>
      </c>
      <c r="Q17" s="3">
        <v>36</v>
      </c>
      <c r="R17" s="4"/>
    </row>
    <row r="18" spans="1:18" ht="48">
      <c r="A18" s="64" t="s">
        <v>92</v>
      </c>
      <c r="B18" s="3" t="s">
        <v>93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ht="60">
      <c r="A19" s="30"/>
      <c r="B19" s="3" t="s">
        <v>94</v>
      </c>
      <c r="C19" s="3"/>
      <c r="D19" s="3">
        <v>0.1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ht="84">
      <c r="A20" s="30"/>
      <c r="B20" s="3" t="s">
        <v>95</v>
      </c>
      <c r="C20" s="3" t="s">
        <v>75</v>
      </c>
      <c r="D20" s="3">
        <v>0.1</v>
      </c>
      <c r="E20" s="3"/>
      <c r="F20" s="3">
        <v>162</v>
      </c>
      <c r="G20" s="3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300</v>
      </c>
      <c r="Q20" s="3">
        <v>350</v>
      </c>
      <c r="R20" s="4"/>
    </row>
    <row r="21" spans="1:18" ht="12">
      <c r="A21" s="64" t="s">
        <v>96</v>
      </c>
      <c r="B21" s="3" t="s">
        <v>97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ht="83.25" customHeight="1">
      <c r="A22" s="64"/>
      <c r="B22" s="3" t="s">
        <v>108</v>
      </c>
      <c r="C22" s="3"/>
      <c r="D22" s="3">
        <v>0.1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ht="48">
      <c r="A23" s="64"/>
      <c r="B23" s="3" t="s">
        <v>98</v>
      </c>
      <c r="C23" s="3" t="s">
        <v>84</v>
      </c>
      <c r="D23" s="3">
        <v>0.1</v>
      </c>
      <c r="E23" s="3">
        <v>100</v>
      </c>
      <c r="F23" s="3"/>
      <c r="G23" s="3">
        <v>100</v>
      </c>
      <c r="H23" s="3">
        <v>100</v>
      </c>
      <c r="I23" s="3">
        <v>11.4</v>
      </c>
      <c r="J23" s="3">
        <v>100</v>
      </c>
      <c r="K23" s="3">
        <v>35.4</v>
      </c>
      <c r="L23" s="3">
        <v>100</v>
      </c>
      <c r="M23" s="3">
        <v>59.7</v>
      </c>
      <c r="N23" s="3">
        <v>100</v>
      </c>
      <c r="O23" s="3">
        <v>98.9</v>
      </c>
      <c r="P23" s="3">
        <v>100</v>
      </c>
      <c r="Q23" s="3">
        <v>100</v>
      </c>
      <c r="R23" s="4"/>
    </row>
    <row r="24" spans="1:18" ht="12.75">
      <c r="A24" s="64" t="s">
        <v>99</v>
      </c>
      <c r="B24" s="65" t="s">
        <v>100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spans="1:18" ht="48">
      <c r="A25" s="64" t="s">
        <v>101</v>
      </c>
      <c r="B25" s="3" t="s">
        <v>102</v>
      </c>
      <c r="C25" s="3"/>
      <c r="D25" s="3">
        <v>0.1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ht="48">
      <c r="A26" s="64"/>
      <c r="B26" s="3" t="s">
        <v>103</v>
      </c>
      <c r="C26" s="3" t="s">
        <v>104</v>
      </c>
      <c r="D26" s="3">
        <v>0.1</v>
      </c>
      <c r="E26" s="3">
        <v>57.5</v>
      </c>
      <c r="F26" s="3"/>
      <c r="G26" s="3">
        <v>40.3</v>
      </c>
      <c r="H26" s="3">
        <v>40.3</v>
      </c>
      <c r="I26" s="3">
        <v>0</v>
      </c>
      <c r="J26" s="3">
        <v>40.3</v>
      </c>
      <c r="K26" s="3">
        <v>0</v>
      </c>
      <c r="L26" s="3">
        <v>40.3</v>
      </c>
      <c r="M26" s="3">
        <v>40.3</v>
      </c>
      <c r="N26" s="3">
        <v>40.3</v>
      </c>
      <c r="O26" s="3">
        <v>40.3</v>
      </c>
      <c r="P26" s="3">
        <v>40</v>
      </c>
      <c r="Q26" s="3">
        <v>40</v>
      </c>
      <c r="R26" s="4"/>
    </row>
    <row r="27" spans="1:18" ht="70.5" customHeight="1">
      <c r="A27" s="64" t="s">
        <v>105</v>
      </c>
      <c r="B27" s="3" t="s">
        <v>106</v>
      </c>
      <c r="C27" s="3"/>
      <c r="D27" s="3">
        <v>0.1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ht="24.75" thickBot="1">
      <c r="A28" s="64"/>
      <c r="B28" s="5" t="s">
        <v>107</v>
      </c>
      <c r="C28" s="5" t="s">
        <v>81</v>
      </c>
      <c r="D28" s="5">
        <v>0.1</v>
      </c>
      <c r="E28" s="5">
        <v>275</v>
      </c>
      <c r="F28" s="5"/>
      <c r="G28" s="5">
        <v>234</v>
      </c>
      <c r="H28" s="5">
        <v>120</v>
      </c>
      <c r="I28" s="5">
        <v>0</v>
      </c>
      <c r="J28" s="5">
        <v>120</v>
      </c>
      <c r="K28" s="5">
        <v>0</v>
      </c>
      <c r="L28" s="5">
        <v>120</v>
      </c>
      <c r="M28" s="5">
        <v>0</v>
      </c>
      <c r="N28" s="5">
        <v>120</v>
      </c>
      <c r="O28" s="5">
        <v>120</v>
      </c>
      <c r="P28" s="5">
        <v>150</v>
      </c>
      <c r="Q28" s="5">
        <v>105</v>
      </c>
      <c r="R28" s="6"/>
    </row>
    <row r="30" spans="1:9" ht="12" customHeight="1">
      <c r="A30" s="12"/>
      <c r="B30" s="13"/>
      <c r="C30" s="13"/>
      <c r="D30" s="13"/>
      <c r="E30" s="13"/>
      <c r="F30" s="13"/>
      <c r="G30" s="13"/>
      <c r="H30" s="13"/>
      <c r="I30" s="13"/>
    </row>
    <row r="31" spans="2:18" s="10" customFormat="1" ht="15.75" customHeight="1">
      <c r="B31" s="10" t="s">
        <v>12</v>
      </c>
      <c r="R31" s="10" t="s">
        <v>13</v>
      </c>
    </row>
    <row r="32" s="10" customFormat="1" ht="12" customHeight="1"/>
    <row r="33" spans="1:18" s="10" customFormat="1" ht="49.5" customHeight="1">
      <c r="A33" s="32"/>
      <c r="B33" s="32"/>
      <c r="C33" s="32"/>
      <c r="D33" s="32"/>
      <c r="P33" s="31"/>
      <c r="Q33" s="31"/>
      <c r="R33" s="31"/>
    </row>
    <row r="34" ht="15.75">
      <c r="A34" s="10"/>
    </row>
  </sheetData>
  <sheetProtection/>
  <mergeCells count="23">
    <mergeCell ref="B9:R9"/>
    <mergeCell ref="B15:R15"/>
    <mergeCell ref="B24:R24"/>
    <mergeCell ref="A33:D33"/>
    <mergeCell ref="P33:R33"/>
    <mergeCell ref="R6:R8"/>
    <mergeCell ref="F7:G7"/>
    <mergeCell ref="H7:I7"/>
    <mergeCell ref="J7:K7"/>
    <mergeCell ref="L7:M7"/>
    <mergeCell ref="N7:O7"/>
    <mergeCell ref="P7:P8"/>
    <mergeCell ref="Q7:Q8"/>
    <mergeCell ref="P1:R1"/>
    <mergeCell ref="P2:R2"/>
    <mergeCell ref="B4:R4"/>
    <mergeCell ref="A6:A8"/>
    <mergeCell ref="B6:B8"/>
    <mergeCell ref="C6:C8"/>
    <mergeCell ref="D6:D8"/>
    <mergeCell ref="E6:G6"/>
    <mergeCell ref="H6:O6"/>
    <mergeCell ref="P6:Q6"/>
  </mergeCells>
  <printOptions/>
  <pageMargins left="0.59" right="0.25" top="0.7874015748031497" bottom="0.38" header="0.5118110236220472" footer="0.35"/>
  <pageSetup horizontalDpi="600" verticalDpi="600" orientation="landscape" paperSize="9" scale="68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view="pageBreakPreview" zoomScaleSheetLayoutView="100" workbookViewId="0" topLeftCell="A9">
      <pane xSplit="3" ySplit="2" topLeftCell="H26" activePane="bottomRight" state="frozen"/>
      <selection pane="topLeft" activeCell="A9" sqref="A9"/>
      <selection pane="topRight" activeCell="D9" sqref="D9"/>
      <selection pane="bottomLeft" activeCell="A11" sqref="A11"/>
      <selection pane="bottomRight" activeCell="O39" sqref="O39"/>
    </sheetView>
  </sheetViews>
  <sheetFormatPr defaultColWidth="9.00390625" defaultRowHeight="12.75"/>
  <cols>
    <col min="1" max="1" width="17.875" style="0" customWidth="1"/>
    <col min="2" max="2" width="20.125" style="0" customWidth="1"/>
    <col min="3" max="3" width="26.25390625" style="0" customWidth="1"/>
    <col min="4" max="7" width="5.875" style="0" customWidth="1"/>
    <col min="8" max="9" width="7.125" style="0" customWidth="1"/>
    <col min="10" max="10" width="8.125" style="0" customWidth="1"/>
    <col min="11" max="11" width="7.375" style="0" customWidth="1"/>
    <col min="12" max="12" width="7.25390625" style="0" customWidth="1"/>
    <col min="13" max="13" width="7.375" style="0" customWidth="1"/>
    <col min="14" max="14" width="7.625" style="0" customWidth="1"/>
    <col min="15" max="15" width="8.875" style="0" customWidth="1"/>
    <col min="16" max="16" width="8.375" style="0" bestFit="1" customWidth="1"/>
    <col min="17" max="17" width="8.375" style="0" customWidth="1"/>
    <col min="18" max="18" width="7.00390625" style="0" customWidth="1"/>
    <col min="19" max="19" width="7.625" style="0" customWidth="1"/>
    <col min="20" max="20" width="22.75390625" style="0" customWidth="1"/>
  </cols>
  <sheetData>
    <row r="1" spans="18:20" ht="15.75">
      <c r="R1" s="32" t="s">
        <v>34</v>
      </c>
      <c r="S1" s="32"/>
      <c r="T1" s="32"/>
    </row>
    <row r="2" spans="18:20" ht="89.25" customHeight="1">
      <c r="R2" s="32" t="s">
        <v>48</v>
      </c>
      <c r="S2" s="32"/>
      <c r="T2" s="32"/>
    </row>
    <row r="3" ht="24" customHeight="1"/>
    <row r="4" spans="1:20" ht="35.25" customHeight="1">
      <c r="A4" s="56" t="s">
        <v>54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ht="12.75">
      <c r="C5" t="s">
        <v>65</v>
      </c>
    </row>
    <row r="7" spans="1:20" s="20" customFormat="1" ht="26.25" customHeight="1">
      <c r="A7" s="55" t="s">
        <v>50</v>
      </c>
      <c r="B7" s="55" t="s">
        <v>42</v>
      </c>
      <c r="C7" s="55" t="s">
        <v>46</v>
      </c>
      <c r="D7" s="55" t="s">
        <v>26</v>
      </c>
      <c r="E7" s="55"/>
      <c r="F7" s="55"/>
      <c r="G7" s="55"/>
      <c r="H7" s="57" t="s">
        <v>31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5" t="s">
        <v>38</v>
      </c>
    </row>
    <row r="8" spans="1:20" s="20" customFormat="1" ht="15.75" customHeight="1">
      <c r="A8" s="55"/>
      <c r="B8" s="55"/>
      <c r="C8" s="55"/>
      <c r="D8" s="55" t="s">
        <v>27</v>
      </c>
      <c r="E8" s="55" t="s">
        <v>32</v>
      </c>
      <c r="F8" s="55" t="s">
        <v>28</v>
      </c>
      <c r="G8" s="55" t="s">
        <v>29</v>
      </c>
      <c r="H8" s="55" t="s">
        <v>57</v>
      </c>
      <c r="I8" s="55"/>
      <c r="J8" s="55" t="s">
        <v>14</v>
      </c>
      <c r="K8" s="55"/>
      <c r="L8" s="55"/>
      <c r="M8" s="55"/>
      <c r="N8" s="55"/>
      <c r="O8" s="55"/>
      <c r="P8" s="55"/>
      <c r="Q8" s="55"/>
      <c r="R8" s="55" t="s">
        <v>3</v>
      </c>
      <c r="S8" s="55"/>
      <c r="T8" s="55"/>
    </row>
    <row r="9" spans="1:20" s="20" customFormat="1" ht="30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6</v>
      </c>
      <c r="K9" s="55"/>
      <c r="L9" s="55" t="s">
        <v>16</v>
      </c>
      <c r="M9" s="55"/>
      <c r="N9" s="55" t="s">
        <v>17</v>
      </c>
      <c r="O9" s="55"/>
      <c r="P9" s="55" t="s">
        <v>20</v>
      </c>
      <c r="Q9" s="55"/>
      <c r="R9" s="55"/>
      <c r="S9" s="55"/>
      <c r="T9" s="55"/>
    </row>
    <row r="10" spans="1:20" s="20" customFormat="1" ht="32.25" customHeight="1">
      <c r="A10" s="55"/>
      <c r="B10" s="55"/>
      <c r="C10" s="55"/>
      <c r="D10" s="55"/>
      <c r="E10" s="55"/>
      <c r="F10" s="55"/>
      <c r="G10" s="55"/>
      <c r="H10" s="21" t="s">
        <v>4</v>
      </c>
      <c r="I10" s="21" t="s">
        <v>5</v>
      </c>
      <c r="J10" s="21" t="s">
        <v>4</v>
      </c>
      <c r="K10" s="21" t="s">
        <v>5</v>
      </c>
      <c r="L10" s="21" t="s">
        <v>4</v>
      </c>
      <c r="M10" s="21" t="s">
        <v>5</v>
      </c>
      <c r="N10" s="21" t="s">
        <v>4</v>
      </c>
      <c r="O10" s="21" t="s">
        <v>5</v>
      </c>
      <c r="P10" s="21" t="s">
        <v>4</v>
      </c>
      <c r="Q10" s="21" t="s">
        <v>5</v>
      </c>
      <c r="R10" s="21" t="s">
        <v>7</v>
      </c>
      <c r="S10" s="21" t="s">
        <v>8</v>
      </c>
      <c r="T10" s="55"/>
    </row>
    <row r="11" spans="1:20" s="20" customFormat="1" ht="12.75">
      <c r="A11" s="48" t="s">
        <v>51</v>
      </c>
      <c r="B11" s="48" t="s">
        <v>56</v>
      </c>
      <c r="C11" s="17" t="s">
        <v>30</v>
      </c>
      <c r="D11" s="23"/>
      <c r="E11" s="23"/>
      <c r="F11" s="23"/>
      <c r="G11" s="23"/>
      <c r="H11" s="72">
        <f>H15+H19+H23+H27+H31</f>
        <v>0</v>
      </c>
      <c r="I11" s="72">
        <f>I15+I19+I23+I27+I31</f>
        <v>9246.83</v>
      </c>
      <c r="J11" s="72">
        <f>J15+J19+J23+J27+J31</f>
        <v>1023.174</v>
      </c>
      <c r="K11" s="72">
        <f>K15+K19+K23+K27+K31</f>
        <v>384.936</v>
      </c>
      <c r="L11" s="72">
        <f>L15+L19+L23+L27+L31</f>
        <v>1207.5</v>
      </c>
      <c r="M11" s="72">
        <f>M15+M19+M23+M27+M31</f>
        <v>1196.2</v>
      </c>
      <c r="N11" s="72">
        <f>N15+N19+N23+N27+N31</f>
        <v>3642.59</v>
      </c>
      <c r="O11" s="72">
        <f>O15+O19+O23+O27+O31</f>
        <v>1920.1190000000001</v>
      </c>
      <c r="P11" s="72">
        <f>P15+P19+P23+P27+P31</f>
        <v>3216.6189999999997</v>
      </c>
      <c r="Q11" s="72">
        <f>Q15+Q19+Q23+Q27+Q31</f>
        <v>3182.4729999999995</v>
      </c>
      <c r="R11" s="72">
        <f>R15+R19+R23+R27+R31</f>
        <v>5413.8</v>
      </c>
      <c r="S11" s="72">
        <f>S15+S19+S23+S27+S31</f>
        <v>5413.3</v>
      </c>
      <c r="T11" s="68"/>
    </row>
    <row r="12" spans="1:20" s="20" customFormat="1" ht="12.75">
      <c r="A12" s="48"/>
      <c r="B12" s="48"/>
      <c r="C12" s="17" t="s">
        <v>47</v>
      </c>
      <c r="D12" s="23"/>
      <c r="E12" s="23"/>
      <c r="F12" s="23"/>
      <c r="G12" s="2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69"/>
    </row>
    <row r="13" spans="1:20" s="20" customFormat="1" ht="12.75">
      <c r="A13" s="48"/>
      <c r="B13" s="48"/>
      <c r="C13" s="17"/>
      <c r="D13" s="24"/>
      <c r="E13" s="23"/>
      <c r="F13" s="23"/>
      <c r="G13" s="2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69"/>
    </row>
    <row r="14" spans="1:20" s="20" customFormat="1" ht="12.75">
      <c r="A14" s="48"/>
      <c r="B14" s="48"/>
      <c r="C14" s="17"/>
      <c r="D14" s="24"/>
      <c r="E14" s="23"/>
      <c r="F14" s="23"/>
      <c r="G14" s="2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0"/>
    </row>
    <row r="15" spans="1:20" s="20" customFormat="1" ht="12.75">
      <c r="A15" s="48" t="s">
        <v>35</v>
      </c>
      <c r="B15" s="48" t="s">
        <v>59</v>
      </c>
      <c r="C15" s="17" t="s">
        <v>30</v>
      </c>
      <c r="D15" s="28"/>
      <c r="E15" s="29"/>
      <c r="F15" s="29"/>
      <c r="G15" s="29"/>
      <c r="H15" s="73"/>
      <c r="I15" s="73">
        <v>232</v>
      </c>
      <c r="J15" s="72">
        <v>0</v>
      </c>
      <c r="K15" s="72">
        <v>0</v>
      </c>
      <c r="L15" s="72">
        <v>86</v>
      </c>
      <c r="M15" s="72">
        <v>86</v>
      </c>
      <c r="N15" s="72">
        <v>179.675</v>
      </c>
      <c r="O15" s="72">
        <v>124.815</v>
      </c>
      <c r="P15" s="72">
        <v>185.6</v>
      </c>
      <c r="Q15" s="72">
        <v>185.6</v>
      </c>
      <c r="R15" s="72">
        <v>0</v>
      </c>
      <c r="S15" s="72">
        <v>0</v>
      </c>
      <c r="T15" s="68"/>
    </row>
    <row r="16" spans="1:20" s="20" customFormat="1" ht="12.75">
      <c r="A16" s="48"/>
      <c r="B16" s="48"/>
      <c r="C16" s="17" t="s">
        <v>47</v>
      </c>
      <c r="D16" s="24"/>
      <c r="E16" s="23"/>
      <c r="F16" s="23"/>
      <c r="G16" s="2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69"/>
    </row>
    <row r="17" spans="1:20" s="20" customFormat="1" ht="12.75">
      <c r="A17" s="48"/>
      <c r="B17" s="48"/>
      <c r="C17" s="17"/>
      <c r="D17" s="24"/>
      <c r="E17" s="23"/>
      <c r="F17" s="23"/>
      <c r="G17" s="2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69"/>
    </row>
    <row r="18" spans="1:20" s="20" customFormat="1" ht="12.75">
      <c r="A18" s="48"/>
      <c r="B18" s="48"/>
      <c r="C18" s="17"/>
      <c r="D18" s="24"/>
      <c r="E18" s="23"/>
      <c r="F18" s="23"/>
      <c r="G18" s="2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0"/>
    </row>
    <row r="19" spans="1:20" s="20" customFormat="1" ht="27" customHeight="1">
      <c r="A19" s="48" t="s">
        <v>63</v>
      </c>
      <c r="B19" s="48" t="s">
        <v>64</v>
      </c>
      <c r="C19" s="17" t="s">
        <v>30</v>
      </c>
      <c r="D19" s="24">
        <v>501</v>
      </c>
      <c r="E19" s="24"/>
      <c r="F19" s="24"/>
      <c r="G19" s="24"/>
      <c r="H19" s="73"/>
      <c r="I19" s="73">
        <v>6027.23</v>
      </c>
      <c r="J19" s="73">
        <v>0</v>
      </c>
      <c r="K19" s="73">
        <v>0</v>
      </c>
      <c r="L19" s="73">
        <v>0</v>
      </c>
      <c r="M19" s="73">
        <v>0</v>
      </c>
      <c r="N19" s="73">
        <v>972</v>
      </c>
      <c r="O19" s="73">
        <v>0</v>
      </c>
      <c r="P19" s="73">
        <v>0</v>
      </c>
      <c r="Q19" s="73">
        <v>0</v>
      </c>
      <c r="R19" s="73">
        <v>2268</v>
      </c>
      <c r="S19" s="73">
        <v>2268</v>
      </c>
      <c r="T19" s="68"/>
    </row>
    <row r="20" spans="1:20" s="20" customFormat="1" ht="12.75">
      <c r="A20" s="48"/>
      <c r="B20" s="48"/>
      <c r="C20" s="17" t="s">
        <v>47</v>
      </c>
      <c r="D20" s="24"/>
      <c r="E20" s="24"/>
      <c r="F20" s="24"/>
      <c r="G20" s="24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69"/>
    </row>
    <row r="21" spans="1:20" s="20" customFormat="1" ht="12.75">
      <c r="A21" s="48"/>
      <c r="B21" s="48"/>
      <c r="C21" s="17"/>
      <c r="D21" s="24"/>
      <c r="E21" s="24"/>
      <c r="F21" s="24"/>
      <c r="G21" s="24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69"/>
    </row>
    <row r="22" spans="1:20" s="20" customFormat="1" ht="14.25" customHeight="1">
      <c r="A22" s="48"/>
      <c r="B22" s="48"/>
      <c r="C22" s="17"/>
      <c r="D22" s="24"/>
      <c r="E22" s="24"/>
      <c r="F22" s="24"/>
      <c r="G22" s="24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0"/>
    </row>
    <row r="23" spans="1:20" s="20" customFormat="1" ht="25.5" customHeight="1">
      <c r="A23" s="48" t="s">
        <v>66</v>
      </c>
      <c r="B23" s="48" t="s">
        <v>67</v>
      </c>
      <c r="C23" s="17" t="s">
        <v>30</v>
      </c>
      <c r="D23" s="24"/>
      <c r="E23" s="23"/>
      <c r="F23" s="23"/>
      <c r="G23" s="23"/>
      <c r="H23" s="73"/>
      <c r="I23" s="73">
        <v>2302.6</v>
      </c>
      <c r="J23" s="73">
        <v>422.174</v>
      </c>
      <c r="K23" s="73">
        <v>384.936</v>
      </c>
      <c r="L23" s="73">
        <v>1121.5</v>
      </c>
      <c r="M23" s="73">
        <v>1110.2</v>
      </c>
      <c r="N23" s="73">
        <v>1800</v>
      </c>
      <c r="O23" s="72">
        <v>1706.689</v>
      </c>
      <c r="P23" s="72">
        <v>2341</v>
      </c>
      <c r="Q23" s="72">
        <v>2310.263</v>
      </c>
      <c r="R23" s="72">
        <v>2543.5</v>
      </c>
      <c r="S23" s="72">
        <v>2543</v>
      </c>
      <c r="T23" s="68"/>
    </row>
    <row r="24" spans="1:20" s="20" customFormat="1" ht="12.75">
      <c r="A24" s="48"/>
      <c r="B24" s="48"/>
      <c r="C24" s="17" t="s">
        <v>47</v>
      </c>
      <c r="D24" s="24"/>
      <c r="E24" s="23"/>
      <c r="F24" s="23"/>
      <c r="G24" s="2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69"/>
    </row>
    <row r="25" spans="1:20" s="20" customFormat="1" ht="12.75">
      <c r="A25" s="48"/>
      <c r="B25" s="48"/>
      <c r="C25" s="17"/>
      <c r="D25" s="24"/>
      <c r="E25" s="23"/>
      <c r="F25" s="23"/>
      <c r="G25" s="2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69"/>
    </row>
    <row r="26" spans="1:20" s="20" customFormat="1" ht="27" customHeight="1">
      <c r="A26" s="48"/>
      <c r="B26" s="48"/>
      <c r="C26" s="17"/>
      <c r="D26" s="24"/>
      <c r="E26" s="23"/>
      <c r="F26" s="23"/>
      <c r="G26" s="2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0"/>
    </row>
    <row r="27" spans="1:20" s="20" customFormat="1" ht="25.5" customHeight="1">
      <c r="A27" s="49" t="s">
        <v>43</v>
      </c>
      <c r="B27" s="52" t="s">
        <v>68</v>
      </c>
      <c r="C27" s="17" t="s">
        <v>30</v>
      </c>
      <c r="D27" s="24"/>
      <c r="E27" s="24"/>
      <c r="F27" s="24"/>
      <c r="G27" s="24"/>
      <c r="H27" s="73"/>
      <c r="I27" s="73">
        <v>84</v>
      </c>
      <c r="J27" s="73">
        <v>0</v>
      </c>
      <c r="K27" s="73">
        <v>0</v>
      </c>
      <c r="L27" s="73">
        <v>0</v>
      </c>
      <c r="M27" s="73">
        <v>0</v>
      </c>
      <c r="N27" s="73">
        <v>89.915</v>
      </c>
      <c r="O27" s="73">
        <v>88.615</v>
      </c>
      <c r="P27" s="73">
        <v>89.019</v>
      </c>
      <c r="Q27" s="73">
        <v>88.615</v>
      </c>
      <c r="R27" s="73">
        <v>1.3</v>
      </c>
      <c r="S27" s="73">
        <v>1.3</v>
      </c>
      <c r="T27" s="68"/>
    </row>
    <row r="28" spans="1:20" s="20" customFormat="1" ht="12.75">
      <c r="A28" s="50"/>
      <c r="B28" s="53"/>
      <c r="C28" s="17" t="s">
        <v>47</v>
      </c>
      <c r="D28" s="24"/>
      <c r="E28" s="24"/>
      <c r="F28" s="24"/>
      <c r="G28" s="24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69"/>
    </row>
    <row r="29" spans="1:20" s="20" customFormat="1" ht="12.75">
      <c r="A29" s="50"/>
      <c r="B29" s="53"/>
      <c r="C29" s="17"/>
      <c r="D29" s="24"/>
      <c r="E29" s="24"/>
      <c r="F29" s="24"/>
      <c r="G29" s="24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69"/>
    </row>
    <row r="30" spans="1:20" s="20" customFormat="1" ht="12.75">
      <c r="A30" s="51"/>
      <c r="B30" s="54"/>
      <c r="C30" s="17"/>
      <c r="D30" s="24"/>
      <c r="E30" s="24"/>
      <c r="F30" s="24"/>
      <c r="G30" s="24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0"/>
    </row>
    <row r="31" spans="1:20" s="20" customFormat="1" ht="12.75">
      <c r="A31" s="49" t="s">
        <v>44</v>
      </c>
      <c r="B31" s="52" t="s">
        <v>69</v>
      </c>
      <c r="C31" s="17" t="s">
        <v>30</v>
      </c>
      <c r="D31" s="24"/>
      <c r="E31" s="24"/>
      <c r="F31" s="24"/>
      <c r="G31" s="24"/>
      <c r="H31" s="73"/>
      <c r="I31" s="73">
        <v>601</v>
      </c>
      <c r="J31" s="73">
        <v>601</v>
      </c>
      <c r="K31" s="73">
        <v>0</v>
      </c>
      <c r="L31" s="73">
        <v>0</v>
      </c>
      <c r="M31" s="73">
        <v>0</v>
      </c>
      <c r="N31" s="73">
        <v>601</v>
      </c>
      <c r="O31" s="73">
        <v>0</v>
      </c>
      <c r="P31" s="73">
        <v>601</v>
      </c>
      <c r="Q31" s="73">
        <v>597.995</v>
      </c>
      <c r="R31" s="73">
        <v>601</v>
      </c>
      <c r="S31" s="73">
        <v>601</v>
      </c>
      <c r="T31" s="68"/>
    </row>
    <row r="32" spans="1:20" ht="12.75">
      <c r="A32" s="50"/>
      <c r="B32" s="53"/>
      <c r="C32" s="17" t="s">
        <v>47</v>
      </c>
      <c r="D32" s="24"/>
      <c r="E32" s="24"/>
      <c r="F32" s="24"/>
      <c r="G32" s="24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69"/>
    </row>
    <row r="33" spans="1:20" ht="12.75">
      <c r="A33" s="50"/>
      <c r="B33" s="53"/>
      <c r="C33" s="17"/>
      <c r="D33" s="24"/>
      <c r="E33" s="24"/>
      <c r="F33" s="24"/>
      <c r="G33" s="24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69"/>
    </row>
    <row r="34" spans="1:20" ht="12.75">
      <c r="A34" s="50"/>
      <c r="B34" s="53"/>
      <c r="C34" s="17"/>
      <c r="D34" s="24"/>
      <c r="E34" s="24"/>
      <c r="F34" s="24"/>
      <c r="G34" s="24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69"/>
    </row>
    <row r="35" spans="1:20" ht="39" customHeight="1">
      <c r="A35" s="71"/>
      <c r="B35" s="71"/>
      <c r="C35" s="17"/>
      <c r="D35" s="24"/>
      <c r="E35" s="24"/>
      <c r="F35" s="24"/>
      <c r="G35" s="24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0"/>
    </row>
    <row r="36" spans="1:20" s="10" customFormat="1" ht="0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4" ht="12.75">
      <c r="A37" s="33" t="s">
        <v>109</v>
      </c>
      <c r="B37" s="74"/>
      <c r="C37" s="74"/>
      <c r="D37" s="74"/>
    </row>
    <row r="38" spans="1:16" ht="15.75">
      <c r="A38" s="74"/>
      <c r="B38" s="74"/>
      <c r="C38" s="74"/>
      <c r="D38" s="74"/>
      <c r="E38" s="14"/>
      <c r="F38" s="14"/>
      <c r="G38" s="33"/>
      <c r="H38" s="33"/>
      <c r="I38" s="33"/>
      <c r="J38" s="33"/>
      <c r="K38" s="33"/>
      <c r="L38" s="33"/>
      <c r="M38" s="33"/>
      <c r="N38" s="14"/>
      <c r="O38" s="75" t="s">
        <v>110</v>
      </c>
      <c r="P38" s="76"/>
    </row>
    <row r="40" spans="1:20" ht="15.75">
      <c r="A40" s="32"/>
      <c r="B40" s="3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1"/>
      <c r="Q40" s="31"/>
      <c r="R40" s="31"/>
      <c r="S40" s="31"/>
      <c r="T40" s="10"/>
    </row>
  </sheetData>
  <sheetProtection/>
  <mergeCells count="43">
    <mergeCell ref="A31:A35"/>
    <mergeCell ref="T31:T35"/>
    <mergeCell ref="A37:D38"/>
    <mergeCell ref="O38:P38"/>
    <mergeCell ref="T11:T14"/>
    <mergeCell ref="T15:T18"/>
    <mergeCell ref="T19:T22"/>
    <mergeCell ref="T23:T26"/>
    <mergeCell ref="T27:T30"/>
    <mergeCell ref="B31:B35"/>
    <mergeCell ref="G38:M38"/>
    <mergeCell ref="A40:B40"/>
    <mergeCell ref="P40:S40"/>
    <mergeCell ref="A23:A26"/>
    <mergeCell ref="B23:B26"/>
    <mergeCell ref="A27:A30"/>
    <mergeCell ref="B27:B30"/>
    <mergeCell ref="A11:A14"/>
    <mergeCell ref="B11:B14"/>
    <mergeCell ref="A15:A18"/>
    <mergeCell ref="B15:B18"/>
    <mergeCell ref="A19:A22"/>
    <mergeCell ref="B19:B22"/>
    <mergeCell ref="E8:E10"/>
    <mergeCell ref="F8:F10"/>
    <mergeCell ref="G8:G10"/>
    <mergeCell ref="H8:I9"/>
    <mergeCell ref="J8:Q8"/>
    <mergeCell ref="R8:S9"/>
    <mergeCell ref="J9:K9"/>
    <mergeCell ref="L9:M9"/>
    <mergeCell ref="N9:O9"/>
    <mergeCell ref="P9:Q9"/>
    <mergeCell ref="R1:T1"/>
    <mergeCell ref="R2:T2"/>
    <mergeCell ref="A4:T4"/>
    <mergeCell ref="A7:A10"/>
    <mergeCell ref="B7:B10"/>
    <mergeCell ref="C7:C10"/>
    <mergeCell ref="D7:G7"/>
    <mergeCell ref="H7:S7"/>
    <mergeCell ref="T7:T10"/>
    <mergeCell ref="D8:D10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20" zoomScalePageLayoutView="0" workbookViewId="0" topLeftCell="A1">
      <pane xSplit="3" ySplit="7" topLeftCell="D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48" sqref="P48:P55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13" width="6.625" style="0" customWidth="1"/>
    <col min="14" max="14" width="7.875" style="0" customWidth="1"/>
    <col min="15" max="15" width="6.625" style="0" customWidth="1"/>
    <col min="16" max="16" width="34.625" style="0" customWidth="1"/>
  </cols>
  <sheetData>
    <row r="1" spans="14:16" ht="15.75" hidden="1">
      <c r="N1" s="32" t="s">
        <v>37</v>
      </c>
      <c r="O1" s="32"/>
      <c r="P1" s="32"/>
    </row>
    <row r="2" spans="14:16" ht="73.5" customHeight="1" hidden="1">
      <c r="N2" s="32" t="s">
        <v>48</v>
      </c>
      <c r="O2" s="32"/>
      <c r="P2" s="32"/>
    </row>
    <row r="3" spans="1:16" ht="20.25" customHeight="1">
      <c r="A3" s="80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4:16" ht="15.75">
      <c r="N4" s="16"/>
      <c r="O4" s="16"/>
      <c r="P4" s="19" t="s">
        <v>10</v>
      </c>
    </row>
    <row r="5" spans="1:16" ht="29.25" customHeight="1">
      <c r="A5" s="55" t="s">
        <v>21</v>
      </c>
      <c r="B5" s="55" t="s">
        <v>52</v>
      </c>
      <c r="C5" s="77" t="s">
        <v>40</v>
      </c>
      <c r="D5" s="37" t="s">
        <v>57</v>
      </c>
      <c r="E5" s="37"/>
      <c r="F5" s="37" t="s">
        <v>58</v>
      </c>
      <c r="G5" s="37"/>
      <c r="H5" s="37"/>
      <c r="I5" s="37"/>
      <c r="J5" s="37"/>
      <c r="K5" s="37"/>
      <c r="L5" s="37"/>
      <c r="M5" s="37"/>
      <c r="N5" s="37" t="s">
        <v>3</v>
      </c>
      <c r="O5" s="37"/>
      <c r="P5" s="55" t="s">
        <v>39</v>
      </c>
    </row>
    <row r="6" spans="1:16" ht="27" customHeight="1">
      <c r="A6" s="55"/>
      <c r="B6" s="55"/>
      <c r="C6" s="78"/>
      <c r="D6" s="37"/>
      <c r="E6" s="37"/>
      <c r="F6" s="37" t="s">
        <v>6</v>
      </c>
      <c r="G6" s="37"/>
      <c r="H6" s="37" t="s">
        <v>16</v>
      </c>
      <c r="I6" s="37"/>
      <c r="J6" s="37" t="s">
        <v>17</v>
      </c>
      <c r="K6" s="37"/>
      <c r="L6" s="37" t="s">
        <v>20</v>
      </c>
      <c r="M6" s="37"/>
      <c r="N6" s="37"/>
      <c r="O6" s="37"/>
      <c r="P6" s="55"/>
    </row>
    <row r="7" spans="1:16" ht="12.75">
      <c r="A7" s="55"/>
      <c r="B7" s="55"/>
      <c r="C7" s="79"/>
      <c r="D7" s="18" t="s">
        <v>4</v>
      </c>
      <c r="E7" s="18" t="s">
        <v>5</v>
      </c>
      <c r="F7" s="18" t="s">
        <v>4</v>
      </c>
      <c r="G7" s="18" t="s">
        <v>5</v>
      </c>
      <c r="H7" s="18" t="s">
        <v>4</v>
      </c>
      <c r="I7" s="18" t="s">
        <v>5</v>
      </c>
      <c r="J7" s="18" t="s">
        <v>4</v>
      </c>
      <c r="K7" s="18" t="s">
        <v>5</v>
      </c>
      <c r="L7" s="18" t="s">
        <v>4</v>
      </c>
      <c r="M7" s="18" t="s">
        <v>5</v>
      </c>
      <c r="N7" s="18">
        <v>2015</v>
      </c>
      <c r="O7" s="18">
        <v>2016</v>
      </c>
      <c r="P7" s="55"/>
    </row>
    <row r="8" spans="1:16" ht="13.5" customHeight="1">
      <c r="A8" s="58" t="s">
        <v>51</v>
      </c>
      <c r="B8" s="58" t="s">
        <v>56</v>
      </c>
      <c r="C8" s="17" t="s">
        <v>22</v>
      </c>
      <c r="D8" s="22">
        <f>D16+D24+D32+D40+D48</f>
        <v>0</v>
      </c>
      <c r="E8" s="22">
        <f aca="true" t="shared" si="0" ref="E8:O8">E16+E24+E32+E40+E48</f>
        <v>9246.83</v>
      </c>
      <c r="F8" s="22">
        <f t="shared" si="0"/>
        <v>1023.174</v>
      </c>
      <c r="G8" s="22">
        <f t="shared" si="0"/>
        <v>384.936</v>
      </c>
      <c r="H8" s="22">
        <f t="shared" si="0"/>
        <v>1207.5</v>
      </c>
      <c r="I8" s="22">
        <f t="shared" si="0"/>
        <v>1196.2</v>
      </c>
      <c r="J8" s="22">
        <f t="shared" si="0"/>
        <v>3642.59</v>
      </c>
      <c r="K8" s="22">
        <f t="shared" si="0"/>
        <v>1920.11798</v>
      </c>
      <c r="L8" s="22">
        <f>L16+L24+L32+L40+L48</f>
        <v>3216.62</v>
      </c>
      <c r="M8" s="22">
        <f t="shared" si="0"/>
        <v>3182.474</v>
      </c>
      <c r="N8" s="22">
        <f t="shared" si="0"/>
        <v>5413.8</v>
      </c>
      <c r="O8" s="22">
        <f t="shared" si="0"/>
        <v>5413.3</v>
      </c>
      <c r="P8" s="82"/>
    </row>
    <row r="9" spans="1:16" ht="12.75">
      <c r="A9" s="58"/>
      <c r="B9" s="58"/>
      <c r="C9" s="17" t="s">
        <v>23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69"/>
    </row>
    <row r="10" spans="1:16" ht="12.75">
      <c r="A10" s="58"/>
      <c r="B10" s="58"/>
      <c r="C10" s="17" t="s">
        <v>11</v>
      </c>
      <c r="D10" s="3">
        <f>D18+D26+D34+D42+D50</f>
        <v>0</v>
      </c>
      <c r="E10" s="3">
        <f aca="true" t="shared" si="1" ref="E10:O10">E18+E26+E34+E42+E50</f>
        <v>1500.99</v>
      </c>
      <c r="F10" s="3">
        <f t="shared" si="1"/>
        <v>0</v>
      </c>
      <c r="G10" s="3">
        <f t="shared" si="1"/>
        <v>0</v>
      </c>
      <c r="H10" s="3">
        <f t="shared" si="1"/>
        <v>74.15</v>
      </c>
      <c r="I10" s="3">
        <f t="shared" si="1"/>
        <v>74.15</v>
      </c>
      <c r="J10" s="3">
        <f t="shared" si="1"/>
        <v>161.9</v>
      </c>
      <c r="K10" s="3">
        <f t="shared" si="1"/>
        <v>112.633</v>
      </c>
      <c r="L10" s="3">
        <f t="shared" si="1"/>
        <v>161.9</v>
      </c>
      <c r="M10" s="3">
        <f t="shared" si="1"/>
        <v>161.9</v>
      </c>
      <c r="N10" s="3">
        <f t="shared" si="1"/>
        <v>0</v>
      </c>
      <c r="O10" s="3">
        <f t="shared" si="1"/>
        <v>0</v>
      </c>
      <c r="P10" s="69"/>
    </row>
    <row r="11" spans="1:16" ht="12.75">
      <c r="A11" s="58"/>
      <c r="B11" s="58"/>
      <c r="C11" s="17" t="s">
        <v>24</v>
      </c>
      <c r="D11" s="3">
        <f aca="true" t="shared" si="2" ref="D11:O15">D19+D27+D35+D43+D51</f>
        <v>0</v>
      </c>
      <c r="E11" s="3">
        <f t="shared" si="2"/>
        <v>6427.15</v>
      </c>
      <c r="F11" s="3">
        <f t="shared" si="2"/>
        <v>1023.174</v>
      </c>
      <c r="G11" s="3">
        <f t="shared" si="2"/>
        <v>384.936</v>
      </c>
      <c r="H11" s="3">
        <f t="shared" si="2"/>
        <v>1133.35</v>
      </c>
      <c r="I11" s="3">
        <f t="shared" si="2"/>
        <v>1122.05</v>
      </c>
      <c r="J11" s="3">
        <f t="shared" si="2"/>
        <v>2507.39</v>
      </c>
      <c r="K11" s="3">
        <f t="shared" si="2"/>
        <v>1806.5899800000002</v>
      </c>
      <c r="L11" s="3">
        <f>L19+L27+L35+L43+L51</f>
        <v>3053.42</v>
      </c>
      <c r="M11" s="3">
        <f t="shared" si="2"/>
        <v>3019.679</v>
      </c>
      <c r="N11" s="3">
        <f t="shared" si="2"/>
        <v>3144.5</v>
      </c>
      <c r="O11" s="3">
        <f t="shared" si="2"/>
        <v>3144</v>
      </c>
      <c r="P11" s="69"/>
    </row>
    <row r="12" spans="1:16" ht="12.75">
      <c r="A12" s="58"/>
      <c r="B12" s="58"/>
      <c r="C12" s="17" t="s">
        <v>53</v>
      </c>
      <c r="D12" s="3">
        <f t="shared" si="2"/>
        <v>0</v>
      </c>
      <c r="E12" s="3">
        <f t="shared" si="2"/>
        <v>262.48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973.3</v>
      </c>
      <c r="K12" s="3">
        <f t="shared" si="2"/>
        <v>0.895</v>
      </c>
      <c r="L12" s="3">
        <f>L20+L28+L36+L44+L52</f>
        <v>1.3</v>
      </c>
      <c r="M12" s="3">
        <f t="shared" si="2"/>
        <v>0.895</v>
      </c>
      <c r="N12" s="3">
        <f t="shared" si="2"/>
        <v>1135.3</v>
      </c>
      <c r="O12" s="3">
        <f t="shared" si="2"/>
        <v>1135.3</v>
      </c>
      <c r="P12" s="69"/>
    </row>
    <row r="13" spans="1:16" ht="25.5">
      <c r="A13" s="58"/>
      <c r="B13" s="58"/>
      <c r="C13" s="17" t="s">
        <v>36</v>
      </c>
      <c r="D13" s="3">
        <f t="shared" si="2"/>
        <v>0</v>
      </c>
      <c r="E13" s="3">
        <f t="shared" si="2"/>
        <v>0</v>
      </c>
      <c r="F13" s="3">
        <f aca="true" t="shared" si="3" ref="F13:O13">F21+F29+F37+F45</f>
        <v>0</v>
      </c>
      <c r="G13" s="3">
        <f t="shared" si="3"/>
        <v>0</v>
      </c>
      <c r="H13" s="3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69"/>
    </row>
    <row r="14" spans="1:16" ht="12.75">
      <c r="A14" s="58"/>
      <c r="B14" s="58"/>
      <c r="C14" s="17" t="s">
        <v>41</v>
      </c>
      <c r="D14" s="3">
        <f t="shared" si="2"/>
        <v>0</v>
      </c>
      <c r="E14" s="3">
        <f t="shared" si="2"/>
        <v>1056.21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1134</v>
      </c>
      <c r="O14" s="3">
        <f t="shared" si="2"/>
        <v>1134</v>
      </c>
      <c r="P14" s="69"/>
    </row>
    <row r="15" spans="1:16" ht="12.75">
      <c r="A15" s="58"/>
      <c r="B15" s="58"/>
      <c r="C15" s="17" t="s">
        <v>25</v>
      </c>
      <c r="D15" s="3">
        <f t="shared" si="2"/>
        <v>0</v>
      </c>
      <c r="E15" s="3">
        <f t="shared" si="2"/>
        <v>0</v>
      </c>
      <c r="F15" s="3">
        <f aca="true" t="shared" si="4" ref="F15:O15">F23+F31+F39+F47</f>
        <v>0</v>
      </c>
      <c r="G15" s="3">
        <f t="shared" si="4"/>
        <v>0</v>
      </c>
      <c r="H15" s="3">
        <f t="shared" si="4"/>
        <v>0</v>
      </c>
      <c r="I15" s="3">
        <f t="shared" si="4"/>
        <v>0</v>
      </c>
      <c r="J15" s="3">
        <f t="shared" si="4"/>
        <v>0</v>
      </c>
      <c r="K15" s="3">
        <f t="shared" si="4"/>
        <v>0</v>
      </c>
      <c r="L15" s="3">
        <f t="shared" si="4"/>
        <v>0</v>
      </c>
      <c r="M15" s="3">
        <f t="shared" si="4"/>
        <v>0</v>
      </c>
      <c r="N15" s="3">
        <f t="shared" si="4"/>
        <v>0</v>
      </c>
      <c r="O15" s="3">
        <f t="shared" si="4"/>
        <v>0</v>
      </c>
      <c r="P15" s="70"/>
    </row>
    <row r="16" spans="1:16" ht="25.5" customHeight="1">
      <c r="A16" s="49" t="s">
        <v>45</v>
      </c>
      <c r="B16" s="52" t="s">
        <v>60</v>
      </c>
      <c r="C16" s="17" t="s">
        <v>22</v>
      </c>
      <c r="D16" s="3"/>
      <c r="E16" s="3">
        <f>E19+E20</f>
        <v>84</v>
      </c>
      <c r="F16" s="3">
        <f aca="true" t="shared" si="5" ref="F16:O16">F19+F20</f>
        <v>0</v>
      </c>
      <c r="G16" s="3">
        <f t="shared" si="5"/>
        <v>0</v>
      </c>
      <c r="H16" s="3">
        <f t="shared" si="5"/>
        <v>0</v>
      </c>
      <c r="I16" s="3">
        <f t="shared" si="5"/>
        <v>0</v>
      </c>
      <c r="J16" s="3">
        <f t="shared" si="5"/>
        <v>89.91499999999999</v>
      </c>
      <c r="K16" s="3">
        <f t="shared" si="5"/>
        <v>88.61498</v>
      </c>
      <c r="L16" s="3">
        <f t="shared" si="5"/>
        <v>89.02</v>
      </c>
      <c r="M16" s="3">
        <f t="shared" si="5"/>
        <v>88.615</v>
      </c>
      <c r="N16" s="3">
        <f t="shared" si="5"/>
        <v>1.3</v>
      </c>
      <c r="O16" s="3">
        <f t="shared" si="5"/>
        <v>1.3</v>
      </c>
      <c r="P16" s="83"/>
    </row>
    <row r="17" spans="1:16" ht="12.75">
      <c r="A17" s="50"/>
      <c r="B17" s="53"/>
      <c r="C17" s="17" t="s">
        <v>23</v>
      </c>
      <c r="D17" s="3"/>
      <c r="E17" s="3"/>
      <c r="F17" s="3"/>
      <c r="G17" s="3"/>
      <c r="H17" s="3"/>
      <c r="I17" s="3"/>
      <c r="J17" s="3"/>
      <c r="K17" s="3"/>
      <c r="L17" s="81"/>
      <c r="M17" s="81"/>
      <c r="N17" s="81"/>
      <c r="O17" s="81"/>
      <c r="P17" s="69"/>
    </row>
    <row r="18" spans="1:16" ht="12.75">
      <c r="A18" s="50"/>
      <c r="B18" s="53"/>
      <c r="C18" s="17" t="s">
        <v>11</v>
      </c>
      <c r="D18" s="3"/>
      <c r="E18" s="3"/>
      <c r="F18" s="3"/>
      <c r="G18" s="3"/>
      <c r="H18" s="3"/>
      <c r="I18" s="3"/>
      <c r="J18" s="3"/>
      <c r="K18" s="3"/>
      <c r="L18" s="81"/>
      <c r="M18" s="81"/>
      <c r="N18" s="81"/>
      <c r="O18" s="81"/>
      <c r="P18" s="69"/>
    </row>
    <row r="19" spans="1:16" ht="12.75">
      <c r="A19" s="50"/>
      <c r="B19" s="53"/>
      <c r="C19" s="17" t="s">
        <v>24</v>
      </c>
      <c r="D19" s="3"/>
      <c r="E19" s="3">
        <v>83.15</v>
      </c>
      <c r="F19" s="3">
        <v>0</v>
      </c>
      <c r="G19" s="3">
        <v>0</v>
      </c>
      <c r="H19" s="3">
        <v>0</v>
      </c>
      <c r="I19" s="3">
        <v>0</v>
      </c>
      <c r="J19" s="3">
        <v>88.615</v>
      </c>
      <c r="K19" s="3">
        <v>87.71998</v>
      </c>
      <c r="L19" s="27">
        <v>87.72</v>
      </c>
      <c r="M19" s="27">
        <v>87.72</v>
      </c>
      <c r="N19" s="81"/>
      <c r="O19" s="81"/>
      <c r="P19" s="69"/>
    </row>
    <row r="20" spans="1:16" ht="12.75">
      <c r="A20" s="50"/>
      <c r="B20" s="53"/>
      <c r="C20" s="17" t="s">
        <v>53</v>
      </c>
      <c r="D20" s="3"/>
      <c r="E20" s="3">
        <v>0.85</v>
      </c>
      <c r="F20" s="3">
        <v>0</v>
      </c>
      <c r="G20" s="3">
        <v>0</v>
      </c>
      <c r="H20" s="3">
        <v>0</v>
      </c>
      <c r="I20" s="3">
        <v>0</v>
      </c>
      <c r="J20" s="3">
        <v>1.3</v>
      </c>
      <c r="K20" s="3">
        <v>0.895</v>
      </c>
      <c r="L20" s="27">
        <v>1.3</v>
      </c>
      <c r="M20" s="27">
        <v>0.895</v>
      </c>
      <c r="N20" s="27">
        <v>1.3</v>
      </c>
      <c r="O20" s="27">
        <v>1.3</v>
      </c>
      <c r="P20" s="69"/>
    </row>
    <row r="21" spans="1:16" ht="25.5">
      <c r="A21" s="50"/>
      <c r="B21" s="53"/>
      <c r="C21" s="17" t="s">
        <v>36</v>
      </c>
      <c r="D21" s="3"/>
      <c r="E21" s="3"/>
      <c r="F21" s="3"/>
      <c r="G21" s="3"/>
      <c r="H21" s="3"/>
      <c r="I21" s="3"/>
      <c r="J21" s="3"/>
      <c r="K21" s="3"/>
      <c r="L21" s="81"/>
      <c r="M21" s="81"/>
      <c r="N21" s="81"/>
      <c r="O21" s="81"/>
      <c r="P21" s="69"/>
    </row>
    <row r="22" spans="1:16" ht="12.75">
      <c r="A22" s="50"/>
      <c r="B22" s="53"/>
      <c r="C22" s="17" t="s">
        <v>41</v>
      </c>
      <c r="D22" s="3"/>
      <c r="E22" s="3"/>
      <c r="F22" s="3"/>
      <c r="G22" s="3"/>
      <c r="H22" s="3"/>
      <c r="I22" s="3"/>
      <c r="J22" s="3"/>
      <c r="K22" s="3"/>
      <c r="L22" s="81"/>
      <c r="M22" s="81"/>
      <c r="N22" s="81"/>
      <c r="O22" s="81"/>
      <c r="P22" s="69"/>
    </row>
    <row r="23" spans="1:16" ht="12.75">
      <c r="A23" s="51"/>
      <c r="B23" s="54"/>
      <c r="C23" s="17" t="s">
        <v>25</v>
      </c>
      <c r="D23" s="3"/>
      <c r="E23" s="3"/>
      <c r="F23" s="3"/>
      <c r="G23" s="3"/>
      <c r="H23" s="3"/>
      <c r="I23" s="3"/>
      <c r="J23" s="3"/>
      <c r="K23" s="3"/>
      <c r="L23" s="81"/>
      <c r="M23" s="81"/>
      <c r="N23" s="81"/>
      <c r="O23" s="81"/>
      <c r="P23" s="70"/>
    </row>
    <row r="24" spans="1:16" ht="25.5" customHeight="1">
      <c r="A24" s="49" t="s">
        <v>61</v>
      </c>
      <c r="B24" s="52" t="s">
        <v>62</v>
      </c>
      <c r="C24" s="17" t="s">
        <v>22</v>
      </c>
      <c r="D24" s="3">
        <f>D27+D28</f>
        <v>0</v>
      </c>
      <c r="E24" s="3">
        <f>E27+E28</f>
        <v>601</v>
      </c>
      <c r="F24" s="3">
        <f aca="true" t="shared" si="6" ref="F24:O24">F27+F28</f>
        <v>601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v>601</v>
      </c>
      <c r="K24" s="3">
        <f t="shared" si="6"/>
        <v>0</v>
      </c>
      <c r="L24" s="3">
        <f t="shared" si="6"/>
        <v>601</v>
      </c>
      <c r="M24" s="3">
        <f t="shared" si="6"/>
        <v>597.995</v>
      </c>
      <c r="N24" s="3">
        <f t="shared" si="6"/>
        <v>601</v>
      </c>
      <c r="O24" s="3">
        <f t="shared" si="6"/>
        <v>601</v>
      </c>
      <c r="P24" s="83"/>
    </row>
    <row r="25" spans="1:16" ht="12.75">
      <c r="A25" s="50"/>
      <c r="B25" s="53"/>
      <c r="C25" s="17" t="s">
        <v>23</v>
      </c>
      <c r="D25" s="3"/>
      <c r="E25" s="3"/>
      <c r="F25" s="3"/>
      <c r="G25" s="3"/>
      <c r="H25" s="3"/>
      <c r="I25" s="3"/>
      <c r="J25" s="3"/>
      <c r="K25" s="3"/>
      <c r="L25" s="81"/>
      <c r="M25" s="81"/>
      <c r="N25" s="81"/>
      <c r="O25" s="81"/>
      <c r="P25" s="69"/>
    </row>
    <row r="26" spans="1:16" ht="12.75">
      <c r="A26" s="50"/>
      <c r="B26" s="53"/>
      <c r="C26" s="17" t="s">
        <v>11</v>
      </c>
      <c r="D26" s="3"/>
      <c r="E26" s="3"/>
      <c r="F26" s="3"/>
      <c r="G26" s="3"/>
      <c r="H26" s="3"/>
      <c r="I26" s="3"/>
      <c r="J26" s="3"/>
      <c r="K26" s="3"/>
      <c r="L26" s="81"/>
      <c r="M26" s="81"/>
      <c r="N26" s="81"/>
      <c r="O26" s="81"/>
      <c r="P26" s="69"/>
    </row>
    <row r="27" spans="1:16" ht="12.75">
      <c r="A27" s="50"/>
      <c r="B27" s="53"/>
      <c r="C27" s="17" t="s">
        <v>24</v>
      </c>
      <c r="D27" s="3"/>
      <c r="E27" s="3">
        <v>601</v>
      </c>
      <c r="F27" s="3">
        <v>601</v>
      </c>
      <c r="G27" s="3">
        <v>0</v>
      </c>
      <c r="H27" s="3">
        <v>0</v>
      </c>
      <c r="I27" s="3">
        <v>0</v>
      </c>
      <c r="J27" s="3">
        <v>601</v>
      </c>
      <c r="K27" s="3">
        <v>0</v>
      </c>
      <c r="L27" s="27">
        <v>601</v>
      </c>
      <c r="M27" s="27">
        <v>597.995</v>
      </c>
      <c r="N27" s="27">
        <v>601</v>
      </c>
      <c r="O27" s="27">
        <v>601</v>
      </c>
      <c r="P27" s="69"/>
    </row>
    <row r="28" spans="1:16" ht="12.75">
      <c r="A28" s="50"/>
      <c r="B28" s="53"/>
      <c r="C28" s="17" t="s">
        <v>53</v>
      </c>
      <c r="D28" s="3"/>
      <c r="E28" s="3"/>
      <c r="F28" s="3"/>
      <c r="G28" s="3"/>
      <c r="H28" s="3"/>
      <c r="I28" s="3"/>
      <c r="J28" s="3"/>
      <c r="K28" s="3"/>
      <c r="L28" s="81"/>
      <c r="M28" s="81"/>
      <c r="N28" s="81"/>
      <c r="O28" s="81"/>
      <c r="P28" s="69"/>
    </row>
    <row r="29" spans="1:16" ht="25.5">
      <c r="A29" s="50"/>
      <c r="B29" s="53"/>
      <c r="C29" s="17" t="s">
        <v>36</v>
      </c>
      <c r="D29" s="3"/>
      <c r="E29" s="3"/>
      <c r="F29" s="3"/>
      <c r="G29" s="3"/>
      <c r="H29" s="3"/>
      <c r="I29" s="3"/>
      <c r="J29" s="3"/>
      <c r="K29" s="3"/>
      <c r="L29" s="81"/>
      <c r="M29" s="81"/>
      <c r="N29" s="81"/>
      <c r="O29" s="81"/>
      <c r="P29" s="69"/>
    </row>
    <row r="30" spans="1:16" ht="12.75">
      <c r="A30" s="50"/>
      <c r="B30" s="53"/>
      <c r="C30" s="17" t="s">
        <v>41</v>
      </c>
      <c r="D30" s="3"/>
      <c r="E30" s="3"/>
      <c r="F30" s="3"/>
      <c r="G30" s="3"/>
      <c r="H30" s="3"/>
      <c r="I30" s="3"/>
      <c r="J30" s="3"/>
      <c r="K30" s="3"/>
      <c r="L30" s="81"/>
      <c r="M30" s="81"/>
      <c r="N30" s="81"/>
      <c r="O30" s="81"/>
      <c r="P30" s="69"/>
    </row>
    <row r="31" spans="1:16" ht="12.75">
      <c r="A31" s="51"/>
      <c r="B31" s="54"/>
      <c r="C31" s="17" t="s">
        <v>25</v>
      </c>
      <c r="D31" s="3"/>
      <c r="E31" s="3"/>
      <c r="F31" s="3"/>
      <c r="G31" s="3"/>
      <c r="H31" s="3"/>
      <c r="I31" s="3"/>
      <c r="J31" s="3"/>
      <c r="K31" s="3"/>
      <c r="L31" s="81"/>
      <c r="M31" s="81"/>
      <c r="N31" s="81"/>
      <c r="O31" s="81"/>
      <c r="P31" s="70"/>
    </row>
    <row r="32" spans="1:16" ht="13.5" customHeight="1">
      <c r="A32" s="48" t="s">
        <v>35</v>
      </c>
      <c r="B32" s="52" t="s">
        <v>59</v>
      </c>
      <c r="C32" s="17" t="s">
        <v>22</v>
      </c>
      <c r="D32" s="3">
        <f>D34+D35</f>
        <v>0</v>
      </c>
      <c r="E32" s="3">
        <f aca="true" t="shared" si="7" ref="E32:O32">E34+E35</f>
        <v>232</v>
      </c>
      <c r="F32" s="3">
        <f t="shared" si="7"/>
        <v>0</v>
      </c>
      <c r="G32" s="3">
        <f t="shared" si="7"/>
        <v>0</v>
      </c>
      <c r="H32" s="3">
        <f t="shared" si="7"/>
        <v>86</v>
      </c>
      <c r="I32" s="3">
        <f t="shared" si="7"/>
        <v>86</v>
      </c>
      <c r="J32" s="3">
        <f t="shared" si="7"/>
        <v>179.675</v>
      </c>
      <c r="K32" s="3">
        <f t="shared" si="7"/>
        <v>124.814</v>
      </c>
      <c r="L32" s="3">
        <f t="shared" si="7"/>
        <v>185.6</v>
      </c>
      <c r="M32" s="3">
        <f t="shared" si="7"/>
        <v>185.6</v>
      </c>
      <c r="N32" s="3">
        <f t="shared" si="7"/>
        <v>0</v>
      </c>
      <c r="O32" s="3">
        <f t="shared" si="7"/>
        <v>0</v>
      </c>
      <c r="P32" s="83"/>
    </row>
    <row r="33" spans="1:16" ht="12.75">
      <c r="A33" s="48"/>
      <c r="B33" s="53"/>
      <c r="C33" s="17" t="s">
        <v>23</v>
      </c>
      <c r="D33" s="3"/>
      <c r="E33" s="3"/>
      <c r="F33" s="3"/>
      <c r="G33" s="3"/>
      <c r="H33" s="3"/>
      <c r="I33" s="3"/>
      <c r="J33" s="3"/>
      <c r="K33" s="3"/>
      <c r="L33" s="81"/>
      <c r="M33" s="81"/>
      <c r="N33" s="81"/>
      <c r="O33" s="81"/>
      <c r="P33" s="69"/>
    </row>
    <row r="34" spans="1:16" ht="12.75">
      <c r="A34" s="48"/>
      <c r="B34" s="53"/>
      <c r="C34" s="17" t="s">
        <v>11</v>
      </c>
      <c r="D34" s="3"/>
      <c r="E34" s="3">
        <v>219</v>
      </c>
      <c r="F34" s="3">
        <v>0</v>
      </c>
      <c r="G34" s="3">
        <v>0</v>
      </c>
      <c r="H34" s="3">
        <v>74.15</v>
      </c>
      <c r="I34" s="3">
        <v>74.15</v>
      </c>
      <c r="J34" s="3">
        <v>161.9</v>
      </c>
      <c r="K34" s="3">
        <v>112.633</v>
      </c>
      <c r="L34" s="27">
        <v>161.9</v>
      </c>
      <c r="M34" s="27">
        <v>161.9</v>
      </c>
      <c r="N34" s="27">
        <v>0</v>
      </c>
      <c r="O34" s="27">
        <v>0</v>
      </c>
      <c r="P34" s="69"/>
    </row>
    <row r="35" spans="1:16" ht="12.75">
      <c r="A35" s="48"/>
      <c r="B35" s="53"/>
      <c r="C35" s="17" t="s">
        <v>24</v>
      </c>
      <c r="D35" s="3"/>
      <c r="E35" s="3">
        <v>13</v>
      </c>
      <c r="F35" s="3">
        <v>0</v>
      </c>
      <c r="G35" s="3">
        <v>0</v>
      </c>
      <c r="H35" s="3">
        <v>11.85</v>
      </c>
      <c r="I35" s="3">
        <v>11.85</v>
      </c>
      <c r="J35" s="3">
        <v>17.775</v>
      </c>
      <c r="K35" s="3">
        <v>12.181</v>
      </c>
      <c r="L35" s="27">
        <v>23.7</v>
      </c>
      <c r="M35" s="27">
        <v>23.7</v>
      </c>
      <c r="N35" s="27">
        <v>0</v>
      </c>
      <c r="O35" s="27">
        <v>0</v>
      </c>
      <c r="P35" s="69"/>
    </row>
    <row r="36" spans="1:16" ht="12.75">
      <c r="A36" s="48"/>
      <c r="B36" s="53"/>
      <c r="C36" s="17" t="s">
        <v>53</v>
      </c>
      <c r="D36" s="3"/>
      <c r="E36" s="3"/>
      <c r="F36" s="3"/>
      <c r="G36" s="3"/>
      <c r="H36" s="3"/>
      <c r="I36" s="3"/>
      <c r="J36" s="3"/>
      <c r="K36" s="3"/>
      <c r="L36" s="81"/>
      <c r="M36" s="81"/>
      <c r="N36" s="81"/>
      <c r="O36" s="81"/>
      <c r="P36" s="69"/>
    </row>
    <row r="37" spans="1:16" ht="25.5">
      <c r="A37" s="48"/>
      <c r="B37" s="53"/>
      <c r="C37" s="17" t="s">
        <v>36</v>
      </c>
      <c r="D37" s="3"/>
      <c r="E37" s="3"/>
      <c r="F37" s="3"/>
      <c r="G37" s="3"/>
      <c r="H37" s="3"/>
      <c r="I37" s="3"/>
      <c r="J37" s="3"/>
      <c r="K37" s="3"/>
      <c r="L37" s="81"/>
      <c r="M37" s="81"/>
      <c r="N37" s="81"/>
      <c r="O37" s="81"/>
      <c r="P37" s="69"/>
    </row>
    <row r="38" spans="1:16" ht="12.75">
      <c r="A38" s="48"/>
      <c r="B38" s="53"/>
      <c r="C38" s="17" t="s">
        <v>41</v>
      </c>
      <c r="D38" s="3"/>
      <c r="E38" s="3"/>
      <c r="F38" s="3"/>
      <c r="G38" s="3"/>
      <c r="H38" s="3"/>
      <c r="I38" s="3"/>
      <c r="J38" s="3"/>
      <c r="K38" s="3"/>
      <c r="L38" s="81"/>
      <c r="M38" s="81"/>
      <c r="N38" s="81"/>
      <c r="O38" s="81"/>
      <c r="P38" s="69"/>
    </row>
    <row r="39" spans="1:16" ht="12.75">
      <c r="A39" s="48"/>
      <c r="B39" s="54"/>
      <c r="C39" s="17" t="s">
        <v>25</v>
      </c>
      <c r="D39" s="3"/>
      <c r="E39" s="3"/>
      <c r="F39" s="3"/>
      <c r="G39" s="3"/>
      <c r="H39" s="3"/>
      <c r="I39" s="3"/>
      <c r="J39" s="3"/>
      <c r="K39" s="3"/>
      <c r="L39" s="81"/>
      <c r="M39" s="81"/>
      <c r="N39" s="81"/>
      <c r="O39" s="81"/>
      <c r="P39" s="70"/>
    </row>
    <row r="40" spans="1:16" ht="13.5" customHeight="1">
      <c r="A40" s="48" t="s">
        <v>63</v>
      </c>
      <c r="B40" s="48" t="s">
        <v>64</v>
      </c>
      <c r="C40" s="17" t="s">
        <v>22</v>
      </c>
      <c r="D40" s="3">
        <f>D42+D43+D44+D46</f>
        <v>0</v>
      </c>
      <c r="E40" s="3">
        <f aca="true" t="shared" si="8" ref="E40:O40">E42+E43+E44+E46</f>
        <v>6027.2300000000005</v>
      </c>
      <c r="F40" s="3">
        <f t="shared" si="8"/>
        <v>0</v>
      </c>
      <c r="G40" s="3">
        <f t="shared" si="8"/>
        <v>0</v>
      </c>
      <c r="H40" s="3">
        <f t="shared" si="8"/>
        <v>0</v>
      </c>
      <c r="I40" s="3">
        <f t="shared" si="8"/>
        <v>0</v>
      </c>
      <c r="J40" s="3">
        <f t="shared" si="8"/>
        <v>972</v>
      </c>
      <c r="K40" s="3">
        <f t="shared" si="8"/>
        <v>0</v>
      </c>
      <c r="L40" s="3">
        <f t="shared" si="8"/>
        <v>0</v>
      </c>
      <c r="M40" s="3">
        <f t="shared" si="8"/>
        <v>0</v>
      </c>
      <c r="N40" s="3">
        <f t="shared" si="8"/>
        <v>2268</v>
      </c>
      <c r="O40" s="3">
        <f t="shared" si="8"/>
        <v>2268</v>
      </c>
      <c r="P40" s="83"/>
    </row>
    <row r="41" spans="1:16" ht="12.75">
      <c r="A41" s="48"/>
      <c r="B41" s="48"/>
      <c r="C41" s="17" t="s">
        <v>23</v>
      </c>
      <c r="D41" s="3"/>
      <c r="E41" s="3"/>
      <c r="F41" s="3"/>
      <c r="G41" s="3"/>
      <c r="H41" s="3"/>
      <c r="I41" s="3"/>
      <c r="J41" s="3"/>
      <c r="K41" s="3"/>
      <c r="L41" s="81"/>
      <c r="M41" s="81"/>
      <c r="N41" s="81"/>
      <c r="O41" s="81"/>
      <c r="P41" s="69"/>
    </row>
    <row r="42" spans="1:16" ht="12.75">
      <c r="A42" s="48"/>
      <c r="B42" s="48"/>
      <c r="C42" s="17" t="s">
        <v>11</v>
      </c>
      <c r="D42" s="3"/>
      <c r="E42" s="3">
        <v>1281.99</v>
      </c>
      <c r="F42" s="3"/>
      <c r="G42" s="3"/>
      <c r="H42" s="3"/>
      <c r="I42" s="3"/>
      <c r="J42" s="3"/>
      <c r="K42" s="3"/>
      <c r="L42" s="81"/>
      <c r="M42" s="81"/>
      <c r="N42" s="81"/>
      <c r="O42" s="81"/>
      <c r="P42" s="69"/>
    </row>
    <row r="43" spans="1:16" ht="12.75">
      <c r="A43" s="48"/>
      <c r="B43" s="48"/>
      <c r="C43" s="17" t="s">
        <v>24</v>
      </c>
      <c r="D43" s="3"/>
      <c r="E43" s="3">
        <v>3427.4</v>
      </c>
      <c r="F43" s="3"/>
      <c r="G43" s="3"/>
      <c r="H43" s="3"/>
      <c r="I43" s="3"/>
      <c r="J43" s="3"/>
      <c r="K43" s="3"/>
      <c r="L43" s="81"/>
      <c r="M43" s="81"/>
      <c r="N43" s="81"/>
      <c r="O43" s="81"/>
      <c r="P43" s="69"/>
    </row>
    <row r="44" spans="1:16" ht="12.75">
      <c r="A44" s="48"/>
      <c r="B44" s="48"/>
      <c r="C44" s="17" t="s">
        <v>53</v>
      </c>
      <c r="D44" s="3"/>
      <c r="E44" s="3">
        <v>261.63</v>
      </c>
      <c r="F44" s="3">
        <v>0</v>
      </c>
      <c r="G44" s="3">
        <v>0</v>
      </c>
      <c r="H44" s="3">
        <v>0</v>
      </c>
      <c r="I44" s="3">
        <v>0</v>
      </c>
      <c r="J44" s="3">
        <v>972</v>
      </c>
      <c r="K44" s="3">
        <v>0</v>
      </c>
      <c r="L44" s="27">
        <v>0</v>
      </c>
      <c r="M44" s="27">
        <v>0</v>
      </c>
      <c r="N44" s="27">
        <v>1134</v>
      </c>
      <c r="O44" s="27">
        <v>1134</v>
      </c>
      <c r="P44" s="69"/>
    </row>
    <row r="45" spans="1:16" ht="25.5">
      <c r="A45" s="48"/>
      <c r="B45" s="48"/>
      <c r="C45" s="17" t="s">
        <v>36</v>
      </c>
      <c r="D45" s="3"/>
      <c r="E45" s="3"/>
      <c r="F45" s="3"/>
      <c r="G45" s="3"/>
      <c r="H45" s="3"/>
      <c r="I45" s="3"/>
      <c r="J45" s="3"/>
      <c r="K45" s="3"/>
      <c r="L45" s="81"/>
      <c r="M45" s="81"/>
      <c r="N45" s="81"/>
      <c r="O45" s="81"/>
      <c r="P45" s="69"/>
    </row>
    <row r="46" spans="1:16" ht="12.75">
      <c r="A46" s="48"/>
      <c r="B46" s="48"/>
      <c r="C46" s="17" t="s">
        <v>41</v>
      </c>
      <c r="D46" s="3"/>
      <c r="E46" s="3">
        <v>1056.21</v>
      </c>
      <c r="F46" s="3"/>
      <c r="G46" s="3"/>
      <c r="H46" s="3"/>
      <c r="I46" s="3"/>
      <c r="J46" s="3"/>
      <c r="K46" s="3"/>
      <c r="L46" s="27"/>
      <c r="M46" s="27"/>
      <c r="N46" s="27">
        <v>1134</v>
      </c>
      <c r="O46" s="27">
        <v>1134</v>
      </c>
      <c r="P46" s="69"/>
    </row>
    <row r="47" spans="1:16" ht="26.25" customHeight="1">
      <c r="A47" s="48"/>
      <c r="B47" s="48"/>
      <c r="C47" s="17" t="s">
        <v>25</v>
      </c>
      <c r="D47" s="3"/>
      <c r="E47" s="3"/>
      <c r="F47" s="3"/>
      <c r="G47" s="3"/>
      <c r="H47" s="3"/>
      <c r="I47" s="3"/>
      <c r="J47" s="3"/>
      <c r="K47" s="3"/>
      <c r="L47" s="81"/>
      <c r="M47" s="81"/>
      <c r="N47" s="81"/>
      <c r="O47" s="81"/>
      <c r="P47" s="70"/>
    </row>
    <row r="48" spans="1:16" ht="12.75" customHeight="1">
      <c r="A48" s="48" t="s">
        <v>66</v>
      </c>
      <c r="B48" s="48" t="s">
        <v>67</v>
      </c>
      <c r="C48" s="17" t="s">
        <v>22</v>
      </c>
      <c r="D48" s="3">
        <f>D50+D51+D52+D54</f>
        <v>0</v>
      </c>
      <c r="E48" s="3">
        <f>E50+E51+E52+E54</f>
        <v>2302.6</v>
      </c>
      <c r="F48" s="3">
        <f>F50+F51+F52</f>
        <v>422.174</v>
      </c>
      <c r="G48" s="3">
        <f>G50+G51+G52</f>
        <v>384.936</v>
      </c>
      <c r="H48" s="3">
        <f aca="true" t="shared" si="9" ref="H48:M48">H50+H51+H52</f>
        <v>1121.5</v>
      </c>
      <c r="I48" s="3">
        <f t="shared" si="9"/>
        <v>1110.2</v>
      </c>
      <c r="J48" s="3">
        <f t="shared" si="9"/>
        <v>1800</v>
      </c>
      <c r="K48" s="3">
        <f t="shared" si="9"/>
        <v>1706.689</v>
      </c>
      <c r="L48" s="3">
        <f>L50+L51+L52</f>
        <v>2341</v>
      </c>
      <c r="M48" s="3">
        <f t="shared" si="9"/>
        <v>2310.264</v>
      </c>
      <c r="N48" s="3">
        <f>N50+N51+N52+N54</f>
        <v>2543.5</v>
      </c>
      <c r="O48" s="3">
        <f>O50+O51+O52+O54</f>
        <v>2543</v>
      </c>
      <c r="P48" s="83"/>
    </row>
    <row r="49" spans="1:18" ht="15.75">
      <c r="A49" s="48"/>
      <c r="B49" s="48"/>
      <c r="C49" s="17" t="s">
        <v>23</v>
      </c>
      <c r="D49" s="3"/>
      <c r="E49" s="3"/>
      <c r="F49" s="3"/>
      <c r="G49" s="3"/>
      <c r="H49" s="3"/>
      <c r="I49" s="3"/>
      <c r="J49" s="3"/>
      <c r="K49" s="3"/>
      <c r="L49" s="81"/>
      <c r="M49" s="81"/>
      <c r="N49" s="81"/>
      <c r="O49" s="81"/>
      <c r="P49" s="69"/>
      <c r="Q49" s="25"/>
      <c r="R49" s="25"/>
    </row>
    <row r="50" spans="1:16" ht="12.75">
      <c r="A50" s="48"/>
      <c r="B50" s="48"/>
      <c r="C50" s="17" t="s">
        <v>11</v>
      </c>
      <c r="D50" s="3"/>
      <c r="E50" s="3"/>
      <c r="F50" s="3"/>
      <c r="G50" s="3"/>
      <c r="H50" s="3"/>
      <c r="I50" s="3"/>
      <c r="J50" s="3"/>
      <c r="K50" s="3"/>
      <c r="L50" s="81"/>
      <c r="M50" s="81"/>
      <c r="N50" s="81"/>
      <c r="O50" s="81"/>
      <c r="P50" s="69"/>
    </row>
    <row r="51" spans="1:16" s="10" customFormat="1" ht="15.75" customHeight="1">
      <c r="A51" s="48"/>
      <c r="B51" s="48"/>
      <c r="C51" s="17" t="s">
        <v>24</v>
      </c>
      <c r="D51" s="3"/>
      <c r="E51" s="3">
        <v>2302.6</v>
      </c>
      <c r="F51" s="3">
        <v>422.174</v>
      </c>
      <c r="G51" s="3">
        <v>384.936</v>
      </c>
      <c r="H51" s="3">
        <v>1121.5</v>
      </c>
      <c r="I51" s="3">
        <v>1110.2</v>
      </c>
      <c r="J51" s="3">
        <v>1800</v>
      </c>
      <c r="K51" s="3">
        <v>1706.689</v>
      </c>
      <c r="L51" s="27">
        <v>2341</v>
      </c>
      <c r="M51" s="27">
        <v>2310.264</v>
      </c>
      <c r="N51" s="26">
        <v>2543.5</v>
      </c>
      <c r="O51" s="26">
        <v>2543</v>
      </c>
      <c r="P51" s="69"/>
    </row>
    <row r="52" spans="1:16" ht="12.75">
      <c r="A52" s="48"/>
      <c r="B52" s="48"/>
      <c r="C52" s="17" t="s">
        <v>53</v>
      </c>
      <c r="D52" s="3"/>
      <c r="E52" s="3"/>
      <c r="F52" s="3"/>
      <c r="G52" s="3"/>
      <c r="H52" s="3"/>
      <c r="I52" s="3"/>
      <c r="J52" s="3"/>
      <c r="K52" s="3"/>
      <c r="L52" s="81"/>
      <c r="M52" s="81"/>
      <c r="N52" s="81"/>
      <c r="O52" s="81"/>
      <c r="P52" s="69"/>
    </row>
    <row r="53" spans="1:16" ht="25.5">
      <c r="A53" s="48"/>
      <c r="B53" s="48"/>
      <c r="C53" s="17" t="s">
        <v>36</v>
      </c>
      <c r="D53" s="3"/>
      <c r="E53" s="3"/>
      <c r="F53" s="3"/>
      <c r="G53" s="3"/>
      <c r="H53" s="3"/>
      <c r="I53" s="3"/>
      <c r="J53" s="3"/>
      <c r="K53" s="3"/>
      <c r="L53" s="81"/>
      <c r="M53" s="81"/>
      <c r="N53" s="81"/>
      <c r="O53" s="81"/>
      <c r="P53" s="69"/>
    </row>
    <row r="54" spans="1:16" ht="12.75">
      <c r="A54" s="48"/>
      <c r="B54" s="48"/>
      <c r="C54" s="17" t="s">
        <v>41</v>
      </c>
      <c r="D54" s="3"/>
      <c r="E54" s="3"/>
      <c r="F54" s="3"/>
      <c r="G54" s="3"/>
      <c r="H54" s="3"/>
      <c r="I54" s="3"/>
      <c r="J54" s="3"/>
      <c r="K54" s="3"/>
      <c r="L54" s="81"/>
      <c r="M54" s="81"/>
      <c r="N54" s="81"/>
      <c r="O54" s="81"/>
      <c r="P54" s="69"/>
    </row>
    <row r="55" spans="1:16" ht="12.75">
      <c r="A55" s="48"/>
      <c r="B55" s="48"/>
      <c r="C55" s="17" t="s">
        <v>25</v>
      </c>
      <c r="D55" s="3"/>
      <c r="E55" s="3"/>
      <c r="F55" s="3"/>
      <c r="G55" s="3"/>
      <c r="H55" s="3"/>
      <c r="I55" s="3"/>
      <c r="J55" s="3"/>
      <c r="K55" s="3"/>
      <c r="L55" s="81"/>
      <c r="M55" s="81"/>
      <c r="N55" s="81"/>
      <c r="O55" s="81"/>
      <c r="P55" s="70"/>
    </row>
    <row r="56" spans="4:16" ht="12.75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4:16" ht="12.75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4:16" ht="12.75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4:11" ht="12.75">
      <c r="D59" s="11"/>
      <c r="E59" s="11"/>
      <c r="F59" s="11"/>
      <c r="G59" s="11"/>
      <c r="H59" s="11"/>
      <c r="I59" s="11"/>
      <c r="J59" s="11"/>
      <c r="K59" s="11"/>
    </row>
    <row r="61" spans="4:16" ht="106.5" customHeight="1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</sheetData>
  <sheetProtection/>
  <mergeCells count="32">
    <mergeCell ref="P8:P15"/>
    <mergeCell ref="P16:P23"/>
    <mergeCell ref="P24:P31"/>
    <mergeCell ref="P32:P39"/>
    <mergeCell ref="P40:P47"/>
    <mergeCell ref="P48:P55"/>
    <mergeCell ref="A40:A47"/>
    <mergeCell ref="B40:B47"/>
    <mergeCell ref="A48:A55"/>
    <mergeCell ref="B48:B55"/>
    <mergeCell ref="A16:A23"/>
    <mergeCell ref="B16:B23"/>
    <mergeCell ref="A24:A31"/>
    <mergeCell ref="B24:B31"/>
    <mergeCell ref="A32:A39"/>
    <mergeCell ref="B32:B39"/>
    <mergeCell ref="F6:G6"/>
    <mergeCell ref="H6:I6"/>
    <mergeCell ref="J6:K6"/>
    <mergeCell ref="L6:M6"/>
    <mergeCell ref="A8:A15"/>
    <mergeCell ref="B8:B15"/>
    <mergeCell ref="N1:P1"/>
    <mergeCell ref="N2:P2"/>
    <mergeCell ref="A3:P3"/>
    <mergeCell ref="A5:A7"/>
    <mergeCell ref="B5:B7"/>
    <mergeCell ref="C5:C7"/>
    <mergeCell ref="D5:E6"/>
    <mergeCell ref="F5:M5"/>
    <mergeCell ref="N5:O6"/>
    <mergeCell ref="P5:P7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Катерина</cp:lastModifiedBy>
  <cp:lastPrinted>2015-03-20T03:45:15Z</cp:lastPrinted>
  <dcterms:created xsi:type="dcterms:W3CDTF">2007-07-17T01:27:34Z</dcterms:created>
  <dcterms:modified xsi:type="dcterms:W3CDTF">2015-04-09T02:21:47Z</dcterms:modified>
  <cp:category/>
  <cp:version/>
  <cp:contentType/>
  <cp:contentStatus/>
</cp:coreProperties>
</file>