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15" windowHeight="6690" activeTab="2"/>
  </bookViews>
  <sheets>
    <sheet name="пр8 уточнение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GoBack" localSheetId="0">'пр8 уточнение'!$B$24</definedName>
    <definedName name="_xlnm.Print_Area" localSheetId="2">'10 средства бюджет'!$A$1:$L$46</definedName>
    <definedName name="_xlnm.Print_Area" localSheetId="3">'11 КАИП'!$A$1:$P$26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2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НФ решила поставить 98%, вместо 97,3
</t>
        </r>
      </text>
    </comment>
  </commentList>
</comments>
</file>

<file path=xl/sharedStrings.xml><?xml version="1.0" encoding="utf-8"?>
<sst xmlns="http://schemas.openxmlformats.org/spreadsheetml/2006/main" count="296" uniqueCount="136">
  <si>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</si>
  <si>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</si>
  <si>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</si>
  <si>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</si>
  <si>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</si>
  <si>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</si>
  <si>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</si>
  <si>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</si>
  <si>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</si>
  <si>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</si>
  <si>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</si>
  <si>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</si>
  <si>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</si>
  <si>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</si>
  <si>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</si>
  <si>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</si>
  <si>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</si>
  <si>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</si>
  <si>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</si>
  <si>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</si>
  <si>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</si>
  <si>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</si>
  <si>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</si>
  <si>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</si>
  <si>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</si>
  <si>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</si>
  <si>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</si>
  <si>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</si>
  <si>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</si>
  <si>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</si>
  <si>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</si>
  <si>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</si>
  <si>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</si>
  <si>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</si>
  <si>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</si>
  <si>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</si>
  <si>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</si>
  <si>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</si>
  <si>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</si>
  <si>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</si>
  <si>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</si>
  <si>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</si>
  <si>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</si>
  <si>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</si>
  <si>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</si>
  <si>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</si>
  <si>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</si>
  <si>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</si>
  <si>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</si>
  <si>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</si>
  <si>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</si>
  <si>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</si>
  <si>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</si>
  <si>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</si>
  <si>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</si>
  <si>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</si>
  <si>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</si>
  <si>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</si>
  <si>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</si>
  <si>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</si>
  <si>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</si>
  <si>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r>
      <t>Использование бюджетных ассигнований районного бюджета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бюджета,  основным мероприятиям, а также по годам реализации муниципальнойпрограммы)</t>
    </r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</si>
  <si>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</si>
  <si>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</si>
  <si>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</si>
  <si>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</si>
  <si>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</si>
  <si>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 xml:space="preserve">Использование бюджетных ассигнований районного бюджета и иных средств на реализацию районной муниципальной программы  </t>
  </si>
  <si>
    <t>Создание условий для эффективного и ответственного управления мунципальными финансами, повышения устойчивости бюджетов муниципальных образований Боготольского района</t>
  </si>
  <si>
    <t>Подпрограмма 2</t>
  </si>
  <si>
    <t>Подпрограмма 3</t>
  </si>
  <si>
    <t xml:space="preserve"> Руководитель Финансового управления </t>
  </si>
  <si>
    <t>Н.Ф. Соловьева</t>
  </si>
  <si>
    <t>Исп. Васильева О.Н. (2-39-13)</t>
  </si>
  <si>
    <t>Управление государственным долгом Боготольского района</t>
  </si>
  <si>
    <t>Обеспечение реализации муниципальной программы и прочие мероприятия</t>
  </si>
  <si>
    <t>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</t>
  </si>
  <si>
    <t>Финансовое управление</t>
  </si>
  <si>
    <t>0113</t>
  </si>
  <si>
    <t>0203</t>
  </si>
  <si>
    <t>0909</t>
  </si>
  <si>
    <t>1401</t>
  </si>
  <si>
    <t>1403</t>
  </si>
  <si>
    <t>1301</t>
  </si>
  <si>
    <t>0106</t>
  </si>
  <si>
    <t>Цель: Обеспечение долгосрочной сбалансированности и устойчивости бюджетной системы Боготольского района, повышение качества и прозрачности управления муниципальными финансами</t>
  </si>
  <si>
    <t>1.1</t>
  </si>
  <si>
    <t>Минимальный размер бюджетной обеспеченности сельских поселений Боготольского района после выравнивания</t>
  </si>
  <si>
    <t>тыс. руб.</t>
  </si>
  <si>
    <t>1.2</t>
  </si>
  <si>
    <t>Доля расходов на обслуживание муниципального долга Боготольского района в объеме расходов районного бюджета, за исключением объема расходов, которые осуществляются за счет субвенций, предоствляемых из бюджетов бюджетной системы РФ</t>
  </si>
  <si>
    <t>%</t>
  </si>
  <si>
    <t>1.3</t>
  </si>
  <si>
    <t>Доля расходов районного бюджета, формируемых в рамках муниципальных программ Боготольского района</t>
  </si>
  <si>
    <t>не более 15</t>
  </si>
  <si>
    <t>Задача 1:Обеспечение равных условий для устойчивого и эффективного исполнения расходных обязательств муниципальных образований, обеспечение сбалансированности и повышение финансовой самостоятельности местных бюджетов;</t>
  </si>
  <si>
    <t>Подпрограмма 1.1.Создание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</t>
  </si>
  <si>
    <t>Объем налоговых и неналоговых доходов бюджетов сельских поселений Боготольского района в общем объеме доходов бюджетов сельских поселений Боготольского района</t>
  </si>
  <si>
    <t>Отсутствие в местных бюджетах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</si>
  <si>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Задача 2:Эффективное управление муниципальным долгом Боготольского района;</t>
  </si>
  <si>
    <t>Подпрограмма 2.1.Управление муниципальным долгом Боготольского района</t>
  </si>
  <si>
    <t>Отношение муниципального долга Боготольского района к доходам районного бюджета за исключением безвозмездных поступлений</t>
  </si>
  <si>
    <t>Отношение годовой суммы платежей на погашение и обслуживание муниципального долга Боготольского района к доходам районного бюджета</t>
  </si>
  <si>
    <t>расходов, которые осуществляются за счет субвенций, предоставляемых из бюджетов бюджетной системы Российской Федерации</t>
  </si>
  <si>
    <t>Просроченная задолженность по долговым обязательствам Боготольского района</t>
  </si>
  <si>
    <t>1.1.</t>
  </si>
  <si>
    <t>1.2.</t>
  </si>
  <si>
    <t>1.3.</t>
  </si>
  <si>
    <t>2.1.</t>
  </si>
  <si>
    <t>2.2.</t>
  </si>
  <si>
    <t>2.3.</t>
  </si>
  <si>
    <t>2.4.</t>
  </si>
  <si>
    <t>Задача 3:Создание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повышения эффективности расходов районного бюджета;</t>
  </si>
  <si>
    <t>Подпрограмма 3.1.Обеспечение реализации муниципальной программы и прочие мероприятия</t>
  </si>
  <si>
    <t>3.1.</t>
  </si>
  <si>
    <t>3.2.</t>
  </si>
  <si>
    <t>млн. руб.</t>
  </si>
  <si>
    <t>не более 100</t>
  </si>
  <si>
    <t>не более 30</t>
  </si>
  <si>
    <t>Доля расходов на обслуживание муниципального долга Боготольского района в объеме расходов районного бюджета, за исключением объема</t>
  </si>
  <si>
    <t>не менее 98</t>
  </si>
  <si>
    <t>0409</t>
  </si>
  <si>
    <t>0503</t>
  </si>
  <si>
    <t>0501</t>
  </si>
  <si>
    <t xml:space="preserve"> не менее 8</t>
  </si>
  <si>
    <t>не менее 90%</t>
  </si>
  <si>
    <t>"Управление муниципальными финансами Боготольского района"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</si>
  <si>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"Управление муниципальными финансами Боготольского района"</t>
  </si>
  <si>
    <t>Обеспечение исполнения расходных обязательств района (без безвозмездных поступлений)</t>
  </si>
  <si>
    <t>0310</t>
  </si>
  <si>
    <t>0410</t>
  </si>
  <si>
    <t>х</t>
  </si>
  <si>
    <t>2018г</t>
  </si>
  <si>
    <t>2018 (отчетный год)</t>
  </si>
  <si>
    <t>2019год</t>
  </si>
  <si>
    <t>Исп. Иванова М.Ю. (2-54-03), Васильева О.Н.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</si>
</sst>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</numFmts>
  <fonts count="57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2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2060"/>
      <name val="Times New Roman"/>
      <family val="1"/>
    </font>
    <font>
      <sz val="12"/>
      <color theme="3" tint="-0.24997000396251678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172" fontId="11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1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top"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77" fontId="5" fillId="0" borderId="11" xfId="0" applyNumberFormat="1" applyFont="1" applyBorder="1" applyAlignment="1">
      <alignment/>
    </xf>
    <xf numFmtId="177" fontId="14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 vertical="top"/>
    </xf>
    <xf numFmtId="0" fontId="5" fillId="0" borderId="13" xfId="0" applyFont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72" fontId="5" fillId="0" borderId="11" xfId="0" applyNumberFormat="1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3" fillId="0" borderId="11" xfId="0" applyFont="1" applyBorder="1" applyAlignment="1">
      <alignment/>
    </xf>
    <xf numFmtId="177" fontId="5" fillId="0" borderId="11" xfId="0" applyNumberFormat="1" applyFont="1" applyBorder="1" applyAlignment="1">
      <alignment wrapText="1"/>
    </xf>
    <xf numFmtId="177" fontId="13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172" fontId="15" fillId="0" borderId="11" xfId="0" applyNumberFormat="1" applyFont="1" applyBorder="1" applyAlignment="1">
      <alignment vertical="center" wrapText="1"/>
    </xf>
    <xf numFmtId="177" fontId="14" fillId="0" borderId="11" xfId="0" applyNumberFormat="1" applyFont="1" applyBorder="1" applyAlignment="1">
      <alignment wrapText="1"/>
    </xf>
    <xf numFmtId="0" fontId="14" fillId="0" borderId="11" xfId="0" applyFont="1" applyBorder="1" applyAlignment="1">
      <alignment vertical="top" wrapText="1"/>
    </xf>
    <xf numFmtId="177" fontId="5" fillId="33" borderId="11" xfId="0" applyNumberFormat="1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5" fillId="0" borderId="11" xfId="0" applyFont="1" applyBorder="1" applyAlignment="1">
      <alignment horizontal="right" vertical="top"/>
    </xf>
    <xf numFmtId="172" fontId="14" fillId="0" borderId="11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172" fontId="15" fillId="33" borderId="11" xfId="0" applyNumberFormat="1" applyFont="1" applyFill="1" applyBorder="1" applyAlignment="1">
      <alignment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177" fontId="14" fillId="33" borderId="11" xfId="0" applyNumberFormat="1" applyFont="1" applyFill="1" applyBorder="1" applyAlignment="1">
      <alignment wrapText="1"/>
    </xf>
    <xf numFmtId="177" fontId="5" fillId="33" borderId="14" xfId="0" applyNumberFormat="1" applyFont="1" applyFill="1" applyBorder="1" applyAlignment="1">
      <alignment wrapText="1"/>
    </xf>
    <xf numFmtId="177" fontId="5" fillId="33" borderId="14" xfId="0" applyNumberFormat="1" applyFont="1" applyFill="1" applyBorder="1" applyAlignment="1">
      <alignment horizontal="center" wrapText="1"/>
    </xf>
    <xf numFmtId="0" fontId="5" fillId="33" borderId="15" xfId="0" applyFont="1" applyFill="1" applyBorder="1" applyAlignment="1">
      <alignment wrapText="1"/>
    </xf>
    <xf numFmtId="178" fontId="5" fillId="33" borderId="14" xfId="0" applyNumberFormat="1" applyFont="1" applyFill="1" applyBorder="1" applyAlignment="1">
      <alignment wrapText="1"/>
    </xf>
    <xf numFmtId="0" fontId="5" fillId="33" borderId="14" xfId="0" applyFont="1" applyFill="1" applyBorder="1" applyAlignment="1">
      <alignment horizontal="center" wrapText="1"/>
    </xf>
    <xf numFmtId="49" fontId="5" fillId="0" borderId="16" xfId="0" applyNumberFormat="1" applyFont="1" applyBorder="1" applyAlignment="1">
      <alignment wrapText="1"/>
    </xf>
    <xf numFmtId="0" fontId="5" fillId="33" borderId="17" xfId="0" applyFont="1" applyFill="1" applyBorder="1" applyAlignment="1">
      <alignment wrapText="1"/>
    </xf>
    <xf numFmtId="0" fontId="5" fillId="33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wrapText="1"/>
    </xf>
    <xf numFmtId="0" fontId="5" fillId="33" borderId="11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wrapText="1"/>
    </xf>
    <xf numFmtId="0" fontId="5" fillId="0" borderId="19" xfId="0" applyFont="1" applyBorder="1" applyAlignment="1">
      <alignment vertical="top" wrapText="1"/>
    </xf>
    <xf numFmtId="49" fontId="5" fillId="0" borderId="19" xfId="0" applyNumberFormat="1" applyFont="1" applyBorder="1" applyAlignment="1">
      <alignment wrapText="1"/>
    </xf>
    <xf numFmtId="16" fontId="5" fillId="0" borderId="19" xfId="0" applyNumberFormat="1" applyFont="1" applyBorder="1" applyAlignment="1">
      <alignment vertical="top" wrapText="1"/>
    </xf>
    <xf numFmtId="0" fontId="5" fillId="33" borderId="20" xfId="0" applyFont="1" applyFill="1" applyBorder="1" applyAlignment="1">
      <alignment wrapText="1"/>
    </xf>
    <xf numFmtId="16" fontId="54" fillId="0" borderId="19" xfId="0" applyNumberFormat="1" applyFont="1" applyBorder="1" applyAlignment="1">
      <alignment vertical="top" wrapText="1"/>
    </xf>
    <xf numFmtId="16" fontId="55" fillId="0" borderId="19" xfId="0" applyNumberFormat="1" applyFont="1" applyBorder="1" applyAlignment="1">
      <alignment vertical="top" wrapText="1"/>
    </xf>
    <xf numFmtId="49" fontId="55" fillId="0" borderId="21" xfId="0" applyNumberFormat="1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5" fillId="0" borderId="22" xfId="0" applyFont="1" applyBorder="1" applyAlignment="1">
      <alignment wrapText="1"/>
    </xf>
    <xf numFmtId="0" fontId="54" fillId="33" borderId="11" xfId="0" applyFont="1" applyFill="1" applyBorder="1" applyAlignment="1">
      <alignment wrapText="1"/>
    </xf>
    <xf numFmtId="177" fontId="54" fillId="33" borderId="11" xfId="0" applyNumberFormat="1" applyFont="1" applyFill="1" applyBorder="1" applyAlignment="1">
      <alignment wrapText="1"/>
    </xf>
    <xf numFmtId="2" fontId="5" fillId="33" borderId="11" xfId="0" applyNumberFormat="1" applyFont="1" applyFill="1" applyBorder="1" applyAlignment="1">
      <alignment wrapText="1"/>
    </xf>
    <xf numFmtId="179" fontId="54" fillId="33" borderId="11" xfId="0" applyNumberFormat="1" applyFont="1" applyFill="1" applyBorder="1" applyAlignment="1">
      <alignment wrapText="1"/>
    </xf>
    <xf numFmtId="0" fontId="54" fillId="33" borderId="11" xfId="0" applyFont="1" applyFill="1" applyBorder="1" applyAlignment="1">
      <alignment wrapText="1"/>
    </xf>
    <xf numFmtId="0" fontId="55" fillId="33" borderId="11" xfId="0" applyFont="1" applyFill="1" applyBorder="1" applyAlignment="1">
      <alignment horizontal="center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4" fillId="33" borderId="11" xfId="0" applyFont="1" applyFill="1" applyBorder="1" applyAlignment="1">
      <alignment horizontal="center" wrapText="1"/>
    </xf>
    <xf numFmtId="179" fontId="54" fillId="33" borderId="11" xfId="0" applyNumberFormat="1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wrapText="1"/>
    </xf>
    <xf numFmtId="0" fontId="54" fillId="33" borderId="14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16" fontId="54" fillId="0" borderId="19" xfId="0" applyNumberFormat="1" applyFont="1" applyBorder="1" applyAlignment="1">
      <alignment vertical="top" wrapText="1"/>
    </xf>
    <xf numFmtId="0" fontId="54" fillId="33" borderId="11" xfId="0" applyFont="1" applyFill="1" applyBorder="1" applyAlignment="1">
      <alignment wrapText="1"/>
    </xf>
    <xf numFmtId="177" fontId="54" fillId="33" borderId="11" xfId="0" applyNumberFormat="1" applyFont="1" applyFill="1" applyBorder="1" applyAlignment="1">
      <alignment horizontal="center" wrapText="1"/>
    </xf>
    <xf numFmtId="1" fontId="54" fillId="33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72" fontId="11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/>
    </xf>
    <xf numFmtId="177" fontId="13" fillId="33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33"/>
  <sheetViews>
    <sheetView view="pageBreakPreview" zoomScaleSheetLayoutView="100" workbookViewId="0" topLeftCell="A22">
      <selection activeCell="M22" sqref="M22:M23"/>
    </sheetView>
  </sheetViews>
  <sheetFormatPr defaultColWidth="9.00390625" defaultRowHeight="12.75"/>
  <cols>
    <col min="1" max="1" width="5.625" style="2" customWidth="1"/>
    <col min="2" max="2" width="49.25390625" style="2" customWidth="1"/>
    <col min="3" max="3" width="5.875" style="2" customWidth="1"/>
    <col min="4" max="4" width="7.75390625" style="2" customWidth="1"/>
    <col min="5" max="5" width="7.375" style="2" customWidth="1"/>
    <col min="6" max="6" width="8.25390625" style="2" customWidth="1"/>
    <col min="7" max="7" width="7.00390625" style="2" customWidth="1"/>
    <col min="8" max="8" width="8.125" style="2" customWidth="1"/>
    <col min="9" max="9" width="7.00390625" style="2" customWidth="1"/>
    <col min="10" max="11" width="7.75390625" style="2" customWidth="1"/>
    <col min="12" max="12" width="8.00390625" style="2" customWidth="1"/>
    <col min="13" max="13" width="17.375" style="2" customWidth="1"/>
    <col min="14" max="16384" width="9.125" style="2" customWidth="1"/>
  </cols>
  <sheetData>
    <row r="1" spans="11:13" ht="18" customHeight="1">
      <c r="K1" s="115" t="s">
        <v>30</v>
      </c>
      <c r="L1" s="115"/>
      <c r="M1" s="115"/>
    </row>
    <row r="2" spans="11:13" ht="76.5" customHeight="1">
      <c r="K2" s="115" t="s">
        <v>60</v>
      </c>
      <c r="L2" s="115"/>
      <c r="M2" s="115"/>
    </row>
    <row r="3" spans="11:13" ht="15.75" customHeight="1">
      <c r="K3" s="15"/>
      <c r="L3" s="15"/>
      <c r="M3" s="15"/>
    </row>
    <row r="4" spans="2:13" ht="28.5" customHeight="1">
      <c r="B4" s="116" t="s">
        <v>127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ht="6" customHeight="1" thickBot="1"/>
    <row r="6" spans="1:13" s="1" customFormat="1" ht="36.75" customHeight="1">
      <c r="A6" s="141" t="s">
        <v>0</v>
      </c>
      <c r="B6" s="144" t="s">
        <v>1</v>
      </c>
      <c r="C6" s="144" t="s">
        <v>14</v>
      </c>
      <c r="D6" s="138"/>
      <c r="E6" s="144"/>
      <c r="F6" s="144"/>
      <c r="G6" s="144" t="s">
        <v>2</v>
      </c>
      <c r="H6" s="144"/>
      <c r="I6" s="144"/>
      <c r="J6" s="144"/>
      <c r="K6" s="144" t="s">
        <v>3</v>
      </c>
      <c r="L6" s="144"/>
      <c r="M6" s="145" t="s">
        <v>8</v>
      </c>
    </row>
    <row r="7" spans="1:13" s="1" customFormat="1" ht="27.75" customHeight="1">
      <c r="A7" s="142"/>
      <c r="B7" s="133"/>
      <c r="C7" s="133"/>
      <c r="D7" s="139"/>
      <c r="E7" s="130" t="s">
        <v>132</v>
      </c>
      <c r="F7" s="130"/>
      <c r="G7" s="131" t="s">
        <v>15</v>
      </c>
      <c r="H7" s="132"/>
      <c r="I7" s="133" t="s">
        <v>16</v>
      </c>
      <c r="J7" s="133"/>
      <c r="K7" s="133" t="s">
        <v>6</v>
      </c>
      <c r="L7" s="133" t="s">
        <v>7</v>
      </c>
      <c r="M7" s="146"/>
    </row>
    <row r="8" spans="1:13" s="1" customFormat="1" ht="22.5" customHeight="1" thickBot="1">
      <c r="A8" s="143"/>
      <c r="B8" s="134"/>
      <c r="C8" s="134"/>
      <c r="D8" s="140"/>
      <c r="E8" s="3" t="s">
        <v>4</v>
      </c>
      <c r="F8" s="3" t="s">
        <v>5</v>
      </c>
      <c r="G8" s="3" t="s">
        <v>4</v>
      </c>
      <c r="H8" s="3" t="s">
        <v>5</v>
      </c>
      <c r="I8" s="3" t="s">
        <v>4</v>
      </c>
      <c r="J8" s="3" t="s">
        <v>5</v>
      </c>
      <c r="K8" s="134"/>
      <c r="L8" s="134"/>
      <c r="M8" s="147"/>
    </row>
    <row r="9" spans="1:13" ht="38.25" customHeight="1">
      <c r="A9" s="47">
        <v>1</v>
      </c>
      <c r="B9" s="135" t="s">
        <v>85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</row>
    <row r="10" spans="1:13" ht="49.5" customHeight="1">
      <c r="A10" s="48" t="s">
        <v>86</v>
      </c>
      <c r="B10" s="65" t="s">
        <v>87</v>
      </c>
      <c r="C10" s="65" t="s">
        <v>88</v>
      </c>
      <c r="D10" s="87" t="s">
        <v>131</v>
      </c>
      <c r="E10" s="84" t="s">
        <v>124</v>
      </c>
      <c r="F10" s="83">
        <v>8</v>
      </c>
      <c r="G10" s="83"/>
      <c r="H10" s="83"/>
      <c r="I10" s="83" t="s">
        <v>124</v>
      </c>
      <c r="J10" s="83">
        <v>8</v>
      </c>
      <c r="K10" s="83" t="s">
        <v>124</v>
      </c>
      <c r="L10" s="83" t="s">
        <v>124</v>
      </c>
      <c r="M10" s="85"/>
    </row>
    <row r="11" spans="1:13" ht="93.75" customHeight="1">
      <c r="A11" s="48" t="s">
        <v>89</v>
      </c>
      <c r="B11" s="65" t="s">
        <v>90</v>
      </c>
      <c r="C11" s="65" t="s">
        <v>91</v>
      </c>
      <c r="D11" s="87" t="s">
        <v>131</v>
      </c>
      <c r="E11" s="65" t="s">
        <v>94</v>
      </c>
      <c r="F11" s="86">
        <v>0</v>
      </c>
      <c r="G11" s="65"/>
      <c r="H11" s="65"/>
      <c r="I11" s="65" t="s">
        <v>94</v>
      </c>
      <c r="J11" s="65">
        <v>0</v>
      </c>
      <c r="K11" s="65" t="s">
        <v>94</v>
      </c>
      <c r="L11" s="65" t="s">
        <v>94</v>
      </c>
      <c r="M11" s="85"/>
    </row>
    <row r="12" spans="1:13" ht="51.75" customHeight="1">
      <c r="A12" s="88" t="s">
        <v>92</v>
      </c>
      <c r="B12" s="89" t="s">
        <v>93</v>
      </c>
      <c r="C12" s="89" t="s">
        <v>91</v>
      </c>
      <c r="D12" s="90" t="s">
        <v>131</v>
      </c>
      <c r="E12" s="89" t="s">
        <v>125</v>
      </c>
      <c r="F12" s="89">
        <v>97.3</v>
      </c>
      <c r="G12" s="89"/>
      <c r="H12" s="89"/>
      <c r="I12" s="81" t="s">
        <v>125</v>
      </c>
      <c r="J12" s="81">
        <v>97</v>
      </c>
      <c r="K12" s="89" t="s">
        <v>125</v>
      </c>
      <c r="L12" s="89" t="s">
        <v>125</v>
      </c>
      <c r="M12" s="91"/>
    </row>
    <row r="13" spans="1:13" ht="38.25" customHeight="1">
      <c r="A13" s="95"/>
      <c r="B13" s="124" t="s">
        <v>95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</row>
    <row r="14" spans="1:13" ht="36" customHeight="1">
      <c r="A14" s="96"/>
      <c r="B14" s="120" t="s">
        <v>96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1"/>
    </row>
    <row r="15" spans="1:13" ht="45.75" customHeight="1">
      <c r="A15" s="97" t="s">
        <v>105</v>
      </c>
      <c r="B15" s="92" t="s">
        <v>87</v>
      </c>
      <c r="C15" s="81" t="s">
        <v>88</v>
      </c>
      <c r="D15" s="81"/>
      <c r="E15" s="81" t="s">
        <v>124</v>
      </c>
      <c r="F15" s="81">
        <v>8</v>
      </c>
      <c r="G15" s="64"/>
      <c r="H15" s="64"/>
      <c r="I15" s="64" t="s">
        <v>124</v>
      </c>
      <c r="J15" s="64">
        <v>8</v>
      </c>
      <c r="K15" s="64" t="s">
        <v>124</v>
      </c>
      <c r="L15" s="64" t="s">
        <v>124</v>
      </c>
      <c r="M15" s="98"/>
    </row>
    <row r="16" spans="1:13" ht="63.75" customHeight="1">
      <c r="A16" s="97" t="s">
        <v>106</v>
      </c>
      <c r="B16" s="92" t="s">
        <v>97</v>
      </c>
      <c r="C16" s="81" t="s">
        <v>116</v>
      </c>
      <c r="D16" s="81"/>
      <c r="E16" s="81">
        <v>5.3</v>
      </c>
      <c r="F16" s="81">
        <v>5.9</v>
      </c>
      <c r="G16" s="81"/>
      <c r="H16" s="81"/>
      <c r="I16" s="81">
        <v>6.8</v>
      </c>
      <c r="J16" s="81">
        <v>6.5</v>
      </c>
      <c r="K16" s="81">
        <v>5.3</v>
      </c>
      <c r="L16" s="81">
        <v>5.3</v>
      </c>
      <c r="M16" s="98"/>
    </row>
    <row r="17" spans="1:13" ht="78.75" customHeight="1">
      <c r="A17" s="97" t="s">
        <v>107</v>
      </c>
      <c r="B17" s="92" t="s">
        <v>98</v>
      </c>
      <c r="C17" s="81" t="s">
        <v>88</v>
      </c>
      <c r="D17" s="81"/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98"/>
    </row>
    <row r="18" spans="1:13" ht="21.75" customHeight="1">
      <c r="A18" s="95"/>
      <c r="B18" s="120" t="s">
        <v>99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1"/>
    </row>
    <row r="19" spans="1:13" ht="21" customHeight="1">
      <c r="A19" s="95"/>
      <c r="B19" s="120" t="s">
        <v>100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1"/>
    </row>
    <row r="20" spans="1:13" ht="49.5" customHeight="1">
      <c r="A20" s="99" t="s">
        <v>108</v>
      </c>
      <c r="B20" s="93" t="s">
        <v>101</v>
      </c>
      <c r="C20" s="94" t="s">
        <v>91</v>
      </c>
      <c r="D20" s="94"/>
      <c r="E20" s="94" t="s">
        <v>117</v>
      </c>
      <c r="F20" s="94">
        <v>10.9</v>
      </c>
      <c r="G20" s="106"/>
      <c r="H20" s="106"/>
      <c r="I20" s="110" t="s">
        <v>117</v>
      </c>
      <c r="J20" s="110">
        <v>0</v>
      </c>
      <c r="K20" s="106" t="s">
        <v>117</v>
      </c>
      <c r="L20" s="106" t="s">
        <v>117</v>
      </c>
      <c r="M20" s="98"/>
    </row>
    <row r="21" spans="1:13" ht="62.25" customHeight="1">
      <c r="A21" s="99" t="s">
        <v>109</v>
      </c>
      <c r="B21" s="93" t="s">
        <v>102</v>
      </c>
      <c r="C21" s="94" t="s">
        <v>91</v>
      </c>
      <c r="D21" s="94"/>
      <c r="E21" s="107" t="s">
        <v>118</v>
      </c>
      <c r="F21" s="107">
        <v>0</v>
      </c>
      <c r="G21" s="106"/>
      <c r="H21" s="109"/>
      <c r="I21" s="110" t="s">
        <v>118</v>
      </c>
      <c r="J21" s="109">
        <v>0.0001</v>
      </c>
      <c r="K21" s="106" t="s">
        <v>118</v>
      </c>
      <c r="L21" s="106" t="s">
        <v>118</v>
      </c>
      <c r="M21" s="98"/>
    </row>
    <row r="22" spans="1:13" ht="45.75" customHeight="1">
      <c r="A22" s="126" t="s">
        <v>110</v>
      </c>
      <c r="B22" s="93" t="s">
        <v>119</v>
      </c>
      <c r="C22" s="127" t="s">
        <v>91</v>
      </c>
      <c r="D22" s="122"/>
      <c r="E22" s="128" t="s">
        <v>94</v>
      </c>
      <c r="F22" s="128">
        <v>0</v>
      </c>
      <c r="G22" s="117"/>
      <c r="H22" s="129"/>
      <c r="I22" s="117" t="s">
        <v>94</v>
      </c>
      <c r="J22" s="118">
        <v>0.0002</v>
      </c>
      <c r="K22" s="117" t="s">
        <v>94</v>
      </c>
      <c r="L22" s="117" t="s">
        <v>94</v>
      </c>
      <c r="M22" s="119"/>
    </row>
    <row r="23" spans="1:13" ht="48" customHeight="1">
      <c r="A23" s="126"/>
      <c r="B23" s="93" t="s">
        <v>103</v>
      </c>
      <c r="C23" s="127"/>
      <c r="D23" s="123"/>
      <c r="E23" s="128"/>
      <c r="F23" s="128"/>
      <c r="G23" s="117"/>
      <c r="H23" s="129"/>
      <c r="I23" s="117"/>
      <c r="J23" s="118"/>
      <c r="K23" s="117"/>
      <c r="L23" s="117"/>
      <c r="M23" s="119"/>
    </row>
    <row r="24" spans="1:13" ht="34.5" customHeight="1">
      <c r="A24" s="99" t="s">
        <v>111</v>
      </c>
      <c r="B24" s="93" t="s">
        <v>104</v>
      </c>
      <c r="C24" s="94" t="s">
        <v>88</v>
      </c>
      <c r="D24" s="94"/>
      <c r="E24" s="94">
        <v>0</v>
      </c>
      <c r="F24" s="94">
        <v>0</v>
      </c>
      <c r="G24" s="106"/>
      <c r="H24" s="106"/>
      <c r="I24" s="110">
        <v>0</v>
      </c>
      <c r="J24" s="110">
        <v>0</v>
      </c>
      <c r="K24" s="106">
        <v>0</v>
      </c>
      <c r="L24" s="106">
        <v>0</v>
      </c>
      <c r="M24" s="98"/>
    </row>
    <row r="25" spans="1:13" ht="33" customHeight="1">
      <c r="A25" s="97"/>
      <c r="B25" s="120" t="s">
        <v>112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1"/>
    </row>
    <row r="26" spans="1:13" ht="20.25" customHeight="1">
      <c r="A26" s="100"/>
      <c r="B26" s="111" t="s">
        <v>113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2"/>
    </row>
    <row r="27" spans="1:13" ht="48" customHeight="1">
      <c r="A27" s="96" t="s">
        <v>114</v>
      </c>
      <c r="B27" s="92" t="s">
        <v>93</v>
      </c>
      <c r="C27" s="81" t="s">
        <v>91</v>
      </c>
      <c r="D27" s="81"/>
      <c r="E27" s="81" t="s">
        <v>125</v>
      </c>
      <c r="F27" s="81">
        <v>97.3</v>
      </c>
      <c r="G27" s="81"/>
      <c r="H27" s="108"/>
      <c r="I27" s="81" t="s">
        <v>125</v>
      </c>
      <c r="J27" s="81">
        <v>97</v>
      </c>
      <c r="K27" s="81" t="s">
        <v>125</v>
      </c>
      <c r="L27" s="81" t="s">
        <v>125</v>
      </c>
      <c r="M27" s="98"/>
    </row>
    <row r="28" spans="1:13" ht="48.75" customHeight="1" thickBot="1">
      <c r="A28" s="101" t="s">
        <v>115</v>
      </c>
      <c r="B28" s="102" t="s">
        <v>128</v>
      </c>
      <c r="C28" s="103" t="s">
        <v>91</v>
      </c>
      <c r="D28" s="103"/>
      <c r="E28" s="104" t="s">
        <v>120</v>
      </c>
      <c r="F28" s="104">
        <v>98</v>
      </c>
      <c r="G28" s="104"/>
      <c r="H28" s="104"/>
      <c r="I28" s="104" t="s">
        <v>120</v>
      </c>
      <c r="J28" s="104">
        <v>99.1</v>
      </c>
      <c r="K28" s="104" t="s">
        <v>120</v>
      </c>
      <c r="L28" s="104" t="s">
        <v>120</v>
      </c>
      <c r="M28" s="105"/>
    </row>
    <row r="29" spans="1:13" ht="15.75">
      <c r="A29" s="50"/>
      <c r="B29" s="49"/>
      <c r="C29" s="51"/>
      <c r="D29" s="51"/>
      <c r="E29" s="52"/>
      <c r="F29" s="52"/>
      <c r="G29" s="53"/>
      <c r="H29" s="51"/>
      <c r="I29" s="52"/>
      <c r="J29" s="51"/>
      <c r="K29" s="52"/>
      <c r="L29" s="52"/>
      <c r="M29" s="51"/>
    </row>
    <row r="30" spans="1:13" s="5" customFormat="1" ht="15.75" customHeight="1">
      <c r="A30" s="113" t="s">
        <v>71</v>
      </c>
      <c r="B30" s="113"/>
      <c r="C30" s="113"/>
      <c r="D30" s="113"/>
      <c r="E30" s="13"/>
      <c r="F30" s="13"/>
      <c r="G30" s="114"/>
      <c r="H30" s="114"/>
      <c r="I30" s="114"/>
      <c r="J30" s="13"/>
      <c r="K30" s="26" t="s">
        <v>72</v>
      </c>
      <c r="L30" s="40"/>
      <c r="M30" s="40"/>
    </row>
    <row r="31" spans="2:4" s="5" customFormat="1" ht="12" customHeight="1">
      <c r="B31" s="115"/>
      <c r="C31" s="115"/>
      <c r="D31" s="15"/>
    </row>
    <row r="32" spans="1:13" s="5" customFormat="1" ht="21" customHeight="1">
      <c r="A32" s="115" t="s">
        <v>135</v>
      </c>
      <c r="B32" s="115"/>
      <c r="C32" s="115"/>
      <c r="D32" s="15"/>
      <c r="E32" s="15"/>
      <c r="K32" s="116"/>
      <c r="L32" s="116"/>
      <c r="M32" s="116"/>
    </row>
    <row r="33" ht="15.75">
      <c r="A33" s="5"/>
    </row>
  </sheetData>
  <sheetProtection/>
  <mergeCells count="40">
    <mergeCell ref="K1:M1"/>
    <mergeCell ref="K2:M2"/>
    <mergeCell ref="B4:M4"/>
    <mergeCell ref="A6:A8"/>
    <mergeCell ref="B6:B8"/>
    <mergeCell ref="C6:C8"/>
    <mergeCell ref="E6:F6"/>
    <mergeCell ref="G6:J6"/>
    <mergeCell ref="K6:L6"/>
    <mergeCell ref="M6:M8"/>
    <mergeCell ref="E7:F7"/>
    <mergeCell ref="G7:H7"/>
    <mergeCell ref="I7:J7"/>
    <mergeCell ref="K7:K8"/>
    <mergeCell ref="L7:L8"/>
    <mergeCell ref="B9:M9"/>
    <mergeCell ref="D6:D8"/>
    <mergeCell ref="B13:M13"/>
    <mergeCell ref="B14:M14"/>
    <mergeCell ref="B18:M18"/>
    <mergeCell ref="B19:M19"/>
    <mergeCell ref="A22:A23"/>
    <mergeCell ref="C22:C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B25:M25"/>
    <mergeCell ref="D22:D23"/>
    <mergeCell ref="B26:M26"/>
    <mergeCell ref="A30:D30"/>
    <mergeCell ref="G30:I30"/>
    <mergeCell ref="B31:C31"/>
    <mergeCell ref="A32:C32"/>
    <mergeCell ref="K32:M32"/>
  </mergeCells>
  <printOptions/>
  <pageMargins left="0.1968503937007874" right="0.03937007874015748" top="0.5905511811023623" bottom="0" header="0.5118110236220472" footer="0.35433070866141736"/>
  <pageSetup horizontalDpi="600" verticalDpi="600" orientation="landscape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55"/>
  <sheetViews>
    <sheetView view="pageBreakPreview" zoomScale="75" zoomScaleSheetLayoutView="75" workbookViewId="0" topLeftCell="A37">
      <selection activeCell="F53" sqref="F53"/>
    </sheetView>
  </sheetViews>
  <sheetFormatPr defaultColWidth="9.00390625" defaultRowHeight="12.75"/>
  <cols>
    <col min="1" max="1" width="17.875" style="0" customWidth="1"/>
    <col min="2" max="2" width="33.625" style="0" customWidth="1"/>
    <col min="3" max="3" width="24.125" style="0" customWidth="1"/>
    <col min="4" max="4" width="5.875" style="0" customWidth="1"/>
    <col min="5" max="5" width="6.625" style="0" customWidth="1"/>
    <col min="6" max="6" width="13.25390625" style="0" customWidth="1"/>
    <col min="7" max="7" width="5.875" style="0" customWidth="1"/>
    <col min="8" max="8" width="13.00390625" style="0" customWidth="1"/>
    <col min="9" max="9" width="13.625" style="0" customWidth="1"/>
    <col min="10" max="10" width="14.125" style="0" customWidth="1"/>
    <col min="11" max="12" width="13.375" style="0" customWidth="1"/>
    <col min="13" max="13" width="12.00390625" style="0" customWidth="1"/>
    <col min="14" max="14" width="8.75390625" style="0" customWidth="1"/>
    <col min="15" max="15" width="8.875" style="0" customWidth="1"/>
    <col min="16" max="16" width="11.25390625" style="0" customWidth="1"/>
  </cols>
  <sheetData>
    <row r="1" spans="14:16" ht="15.75">
      <c r="N1" s="115" t="s">
        <v>31</v>
      </c>
      <c r="O1" s="115"/>
      <c r="P1" s="115"/>
    </row>
    <row r="2" spans="12:16" ht="49.5" customHeight="1">
      <c r="L2" s="116"/>
      <c r="M2" s="116"/>
      <c r="N2" s="116"/>
      <c r="O2" s="116"/>
      <c r="P2" s="116"/>
    </row>
    <row r="3" ht="24" customHeight="1"/>
    <row r="4" spans="1:16" ht="35.25" customHeight="1">
      <c r="A4" s="151" t="s">
        <v>61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7" spans="1:16" s="19" customFormat="1" ht="40.5" customHeight="1">
      <c r="A7" s="153" t="s">
        <v>62</v>
      </c>
      <c r="B7" s="153" t="s">
        <v>39</v>
      </c>
      <c r="C7" s="153" t="s">
        <v>58</v>
      </c>
      <c r="D7" s="153" t="s">
        <v>23</v>
      </c>
      <c r="E7" s="153"/>
      <c r="F7" s="153"/>
      <c r="G7" s="153"/>
      <c r="H7" s="152" t="s">
        <v>28</v>
      </c>
      <c r="I7" s="152"/>
      <c r="J7" s="152"/>
      <c r="K7" s="152"/>
      <c r="L7" s="152"/>
      <c r="M7" s="152"/>
      <c r="N7" s="152"/>
      <c r="O7" s="152"/>
      <c r="P7" s="154" t="s">
        <v>35</v>
      </c>
    </row>
    <row r="8" spans="1:16" s="19" customFormat="1" ht="27.75" customHeight="1">
      <c r="A8" s="153"/>
      <c r="B8" s="153"/>
      <c r="C8" s="153"/>
      <c r="D8" s="154" t="s">
        <v>24</v>
      </c>
      <c r="E8" s="153" t="s">
        <v>29</v>
      </c>
      <c r="F8" s="153" t="s">
        <v>25</v>
      </c>
      <c r="G8" s="153" t="s">
        <v>26</v>
      </c>
      <c r="H8" s="153" t="s">
        <v>133</v>
      </c>
      <c r="I8" s="153"/>
      <c r="J8" s="153" t="s">
        <v>134</v>
      </c>
      <c r="K8" s="153"/>
      <c r="L8" s="153"/>
      <c r="M8" s="153"/>
      <c r="N8" s="153" t="s">
        <v>3</v>
      </c>
      <c r="O8" s="153"/>
      <c r="P8" s="154"/>
    </row>
    <row r="9" spans="1:16" s="19" customFormat="1" ht="45.75" customHeight="1">
      <c r="A9" s="153"/>
      <c r="B9" s="153"/>
      <c r="C9" s="153"/>
      <c r="D9" s="154"/>
      <c r="E9" s="153"/>
      <c r="F9" s="153"/>
      <c r="G9" s="153"/>
      <c r="H9" s="153"/>
      <c r="I9" s="153"/>
      <c r="J9" s="153" t="s">
        <v>15</v>
      </c>
      <c r="K9" s="153"/>
      <c r="L9" s="153" t="s">
        <v>16</v>
      </c>
      <c r="M9" s="153"/>
      <c r="N9" s="153"/>
      <c r="O9" s="153"/>
      <c r="P9" s="154"/>
    </row>
    <row r="10" spans="1:16" s="19" customFormat="1" ht="32.25" customHeight="1">
      <c r="A10" s="153"/>
      <c r="B10" s="153"/>
      <c r="C10" s="153"/>
      <c r="D10" s="154"/>
      <c r="E10" s="153"/>
      <c r="F10" s="153"/>
      <c r="G10" s="153"/>
      <c r="H10" s="35" t="s">
        <v>4</v>
      </c>
      <c r="I10" s="35" t="s">
        <v>5</v>
      </c>
      <c r="J10" s="35" t="s">
        <v>4</v>
      </c>
      <c r="K10" s="35" t="s">
        <v>5</v>
      </c>
      <c r="L10" s="35" t="s">
        <v>4</v>
      </c>
      <c r="M10" s="35" t="s">
        <v>5</v>
      </c>
      <c r="N10" s="35" t="s">
        <v>6</v>
      </c>
      <c r="O10" s="35" t="s">
        <v>7</v>
      </c>
      <c r="P10" s="154"/>
    </row>
    <row r="11" spans="1:16" s="19" customFormat="1" ht="31.5">
      <c r="A11" s="155" t="s">
        <v>63</v>
      </c>
      <c r="B11" s="155" t="s">
        <v>126</v>
      </c>
      <c r="C11" s="36" t="s">
        <v>27</v>
      </c>
      <c r="D11" s="37"/>
      <c r="E11" s="37"/>
      <c r="F11" s="37"/>
      <c r="G11" s="37"/>
      <c r="H11" s="67">
        <v>99428.79999999999</v>
      </c>
      <c r="I11" s="67">
        <v>98374.4</v>
      </c>
      <c r="J11" s="45">
        <f aca="true" t="shared" si="0" ref="J11:O11">J13+J38+J41</f>
        <v>0</v>
      </c>
      <c r="K11" s="45">
        <f t="shared" si="0"/>
        <v>0</v>
      </c>
      <c r="L11" s="67">
        <f t="shared" si="0"/>
        <v>95303.49999999999</v>
      </c>
      <c r="M11" s="67">
        <f t="shared" si="0"/>
        <v>93713.39999999998</v>
      </c>
      <c r="N11" s="45">
        <f t="shared" si="0"/>
        <v>83779.2</v>
      </c>
      <c r="O11" s="45">
        <f t="shared" si="0"/>
        <v>82561.29999999999</v>
      </c>
      <c r="P11" s="25"/>
    </row>
    <row r="12" spans="1:16" s="19" customFormat="1" ht="15.75">
      <c r="A12" s="155"/>
      <c r="B12" s="155"/>
      <c r="C12" s="36" t="s">
        <v>59</v>
      </c>
      <c r="D12" s="37"/>
      <c r="E12" s="37"/>
      <c r="F12" s="37"/>
      <c r="G12" s="37"/>
      <c r="H12" s="68"/>
      <c r="I12" s="68"/>
      <c r="J12" s="38"/>
      <c r="K12" s="38"/>
      <c r="L12" s="68"/>
      <c r="M12" s="68"/>
      <c r="N12" s="38"/>
      <c r="O12" s="38"/>
      <c r="P12" s="25"/>
    </row>
    <row r="13" spans="1:16" s="19" customFormat="1" ht="31.5" customHeight="1">
      <c r="A13" s="148" t="s">
        <v>32</v>
      </c>
      <c r="B13" s="148" t="s">
        <v>76</v>
      </c>
      <c r="C13" s="36" t="s">
        <v>27</v>
      </c>
      <c r="D13" s="39"/>
      <c r="E13" s="37"/>
      <c r="F13" s="37"/>
      <c r="G13" s="37"/>
      <c r="H13" s="67">
        <v>93242.59999999999</v>
      </c>
      <c r="I13" s="67">
        <v>92192.5</v>
      </c>
      <c r="J13" s="45">
        <f>SUM(J15:J37)</f>
        <v>0</v>
      </c>
      <c r="K13" s="45">
        <f>SUM(K15:K37)</f>
        <v>0</v>
      </c>
      <c r="L13" s="67">
        <f>SUM(L15:L36)</f>
        <v>87402.49999999999</v>
      </c>
      <c r="M13" s="67">
        <f>SUM(M15:M36)</f>
        <v>85832.69999999998</v>
      </c>
      <c r="N13" s="45">
        <f>SUM(N15:N37)</f>
        <v>76643.2</v>
      </c>
      <c r="O13" s="45">
        <f>SUM(O15:O37)</f>
        <v>75425.29999999999</v>
      </c>
      <c r="P13" s="25"/>
    </row>
    <row r="14" spans="1:16" s="19" customFormat="1" ht="15.75">
      <c r="A14" s="149"/>
      <c r="B14" s="149"/>
      <c r="C14" s="36" t="s">
        <v>59</v>
      </c>
      <c r="D14" s="39"/>
      <c r="E14" s="37"/>
      <c r="F14" s="37"/>
      <c r="G14" s="37"/>
      <c r="H14" s="68"/>
      <c r="I14" s="68"/>
      <c r="J14" s="38"/>
      <c r="K14" s="38"/>
      <c r="L14" s="68"/>
      <c r="M14" s="68"/>
      <c r="N14" s="38"/>
      <c r="O14" s="38"/>
      <c r="P14" s="25"/>
    </row>
    <row r="15" spans="1:16" s="19" customFormat="1" ht="22.5" customHeight="1">
      <c r="A15" s="149"/>
      <c r="B15" s="149"/>
      <c r="C15" s="36" t="s">
        <v>77</v>
      </c>
      <c r="D15" s="39">
        <v>503</v>
      </c>
      <c r="E15" s="42" t="s">
        <v>78</v>
      </c>
      <c r="F15" s="37">
        <v>1510075140</v>
      </c>
      <c r="G15" s="37">
        <v>530</v>
      </c>
      <c r="H15" s="68">
        <v>36.1</v>
      </c>
      <c r="I15" s="68">
        <v>36.1</v>
      </c>
      <c r="J15" s="38"/>
      <c r="K15" s="38"/>
      <c r="L15" s="68">
        <v>39.3</v>
      </c>
      <c r="M15" s="68">
        <v>39.3</v>
      </c>
      <c r="N15" s="38">
        <v>39</v>
      </c>
      <c r="O15" s="38">
        <v>39</v>
      </c>
      <c r="P15" s="25"/>
    </row>
    <row r="16" spans="1:16" s="19" customFormat="1" ht="23.25" customHeight="1">
      <c r="A16" s="149"/>
      <c r="B16" s="149"/>
      <c r="C16" s="36" t="s">
        <v>77</v>
      </c>
      <c r="D16" s="39">
        <v>503</v>
      </c>
      <c r="E16" s="42" t="s">
        <v>121</v>
      </c>
      <c r="F16" s="37">
        <v>1510075080</v>
      </c>
      <c r="G16" s="37">
        <v>540</v>
      </c>
      <c r="H16" s="68">
        <v>1972.6</v>
      </c>
      <c r="I16" s="68">
        <v>1972.6</v>
      </c>
      <c r="J16" s="38"/>
      <c r="K16" s="38"/>
      <c r="L16" s="68">
        <v>2049.5</v>
      </c>
      <c r="M16" s="68">
        <v>2049.5</v>
      </c>
      <c r="N16" s="38"/>
      <c r="O16" s="38"/>
      <c r="P16" s="25"/>
    </row>
    <row r="17" spans="1:16" s="19" customFormat="1" ht="26.25" customHeight="1">
      <c r="A17" s="149"/>
      <c r="B17" s="149"/>
      <c r="C17" s="36" t="s">
        <v>77</v>
      </c>
      <c r="D17" s="39">
        <v>503</v>
      </c>
      <c r="E17" s="42" t="s">
        <v>121</v>
      </c>
      <c r="F17" s="37">
        <v>1510075090</v>
      </c>
      <c r="G17" s="37">
        <v>540</v>
      </c>
      <c r="H17" s="68">
        <v>7538.1</v>
      </c>
      <c r="I17" s="68">
        <v>7060.8</v>
      </c>
      <c r="J17" s="38"/>
      <c r="K17" s="38"/>
      <c r="L17" s="68">
        <v>5132.6</v>
      </c>
      <c r="M17" s="68">
        <v>3774.1</v>
      </c>
      <c r="N17" s="38"/>
      <c r="O17" s="38"/>
      <c r="P17" s="25"/>
    </row>
    <row r="18" spans="1:16" s="19" customFormat="1" ht="24.75" customHeight="1">
      <c r="A18" s="149"/>
      <c r="B18" s="149"/>
      <c r="C18" s="36" t="s">
        <v>77</v>
      </c>
      <c r="D18" s="39">
        <v>503</v>
      </c>
      <c r="E18" s="42" t="s">
        <v>82</v>
      </c>
      <c r="F18" s="37">
        <v>1510010210</v>
      </c>
      <c r="G18" s="37">
        <v>540</v>
      </c>
      <c r="H18" s="68">
        <v>648.8</v>
      </c>
      <c r="I18" s="68">
        <v>648.8</v>
      </c>
      <c r="J18" s="38"/>
      <c r="K18" s="38"/>
      <c r="L18" s="68"/>
      <c r="M18" s="68"/>
      <c r="N18" s="38"/>
      <c r="O18" s="38"/>
      <c r="P18" s="25"/>
    </row>
    <row r="19" spans="1:16" s="19" customFormat="1" ht="24.75" customHeight="1">
      <c r="A19" s="149"/>
      <c r="B19" s="149"/>
      <c r="C19" s="36" t="s">
        <v>77</v>
      </c>
      <c r="D19" s="39">
        <v>503</v>
      </c>
      <c r="E19" s="42" t="s">
        <v>82</v>
      </c>
      <c r="F19" s="37">
        <v>1510010470</v>
      </c>
      <c r="G19" s="37">
        <v>540</v>
      </c>
      <c r="H19" s="68">
        <v>687.8</v>
      </c>
      <c r="I19" s="68">
        <v>687.8</v>
      </c>
      <c r="J19" s="38"/>
      <c r="K19" s="38"/>
      <c r="L19" s="68"/>
      <c r="M19" s="68"/>
      <c r="N19" s="38"/>
      <c r="O19" s="38"/>
      <c r="P19" s="25"/>
    </row>
    <row r="20" spans="1:16" s="19" customFormat="1" ht="15.75" customHeight="1">
      <c r="A20" s="149"/>
      <c r="B20" s="149"/>
      <c r="C20" s="36" t="s">
        <v>77</v>
      </c>
      <c r="D20" s="39">
        <v>503</v>
      </c>
      <c r="E20" s="42" t="s">
        <v>79</v>
      </c>
      <c r="F20" s="37">
        <v>1510051180</v>
      </c>
      <c r="G20" s="37">
        <v>530</v>
      </c>
      <c r="H20" s="68">
        <v>847.6</v>
      </c>
      <c r="I20" s="68">
        <v>790.9</v>
      </c>
      <c r="J20" s="38"/>
      <c r="K20" s="38"/>
      <c r="L20" s="68">
        <v>889.4</v>
      </c>
      <c r="M20" s="68">
        <v>889.4</v>
      </c>
      <c r="N20" s="38">
        <v>827.5</v>
      </c>
      <c r="O20" s="38"/>
      <c r="P20" s="25"/>
    </row>
    <row r="21" spans="1:16" s="19" customFormat="1" ht="15.75" customHeight="1">
      <c r="A21" s="149"/>
      <c r="B21" s="149"/>
      <c r="C21" s="36" t="s">
        <v>77</v>
      </c>
      <c r="D21" s="39">
        <v>503</v>
      </c>
      <c r="E21" s="42" t="s">
        <v>129</v>
      </c>
      <c r="F21" s="37">
        <v>1510074120</v>
      </c>
      <c r="G21" s="37">
        <v>540</v>
      </c>
      <c r="H21" s="68">
        <v>236.7</v>
      </c>
      <c r="I21" s="68">
        <v>236.7</v>
      </c>
      <c r="J21" s="38"/>
      <c r="K21" s="38"/>
      <c r="L21" s="68">
        <v>355.1</v>
      </c>
      <c r="M21" s="68">
        <v>355.1</v>
      </c>
      <c r="N21" s="38"/>
      <c r="O21" s="38"/>
      <c r="P21" s="25"/>
    </row>
    <row r="22" spans="1:16" s="19" customFormat="1" ht="19.5" customHeight="1">
      <c r="A22" s="149"/>
      <c r="B22" s="149"/>
      <c r="C22" s="36" t="s">
        <v>77</v>
      </c>
      <c r="D22" s="39">
        <v>503</v>
      </c>
      <c r="E22" s="42" t="s">
        <v>122</v>
      </c>
      <c r="F22" s="37">
        <v>1510077410</v>
      </c>
      <c r="G22" s="37">
        <v>540</v>
      </c>
      <c r="H22" s="44">
        <v>2935.6</v>
      </c>
      <c r="I22" s="44">
        <v>2419.5</v>
      </c>
      <c r="J22" s="44"/>
      <c r="K22" s="44"/>
      <c r="L22" s="44">
        <v>1852.9</v>
      </c>
      <c r="M22" s="44">
        <v>1641.6</v>
      </c>
      <c r="N22" s="44"/>
      <c r="O22" s="44"/>
      <c r="P22" s="25"/>
    </row>
    <row r="23" spans="1:16" s="19" customFormat="1" ht="31.5">
      <c r="A23" s="149"/>
      <c r="B23" s="149"/>
      <c r="C23" s="36" t="s">
        <v>77</v>
      </c>
      <c r="D23" s="39">
        <v>503</v>
      </c>
      <c r="E23" s="46" t="s">
        <v>80</v>
      </c>
      <c r="F23" s="66">
        <v>1510075550</v>
      </c>
      <c r="G23" s="66">
        <v>540</v>
      </c>
      <c r="H23" s="44">
        <v>154</v>
      </c>
      <c r="I23" s="44">
        <v>154</v>
      </c>
      <c r="J23" s="44"/>
      <c r="K23" s="44"/>
      <c r="L23" s="44">
        <v>145.8</v>
      </c>
      <c r="M23" s="44">
        <v>145.8</v>
      </c>
      <c r="N23" s="44">
        <v>145.8</v>
      </c>
      <c r="O23" s="44">
        <v>145.8</v>
      </c>
      <c r="P23" s="25"/>
    </row>
    <row r="24" spans="1:16" s="19" customFormat="1" ht="31.5">
      <c r="A24" s="149"/>
      <c r="B24" s="149"/>
      <c r="C24" s="36" t="s">
        <v>77</v>
      </c>
      <c r="D24" s="39">
        <v>503</v>
      </c>
      <c r="E24" s="42" t="s">
        <v>81</v>
      </c>
      <c r="F24" s="37">
        <v>1510076010</v>
      </c>
      <c r="G24" s="37">
        <v>511</v>
      </c>
      <c r="H24" s="44">
        <v>15225.7</v>
      </c>
      <c r="I24" s="44">
        <v>15225.7</v>
      </c>
      <c r="J24" s="44"/>
      <c r="K24" s="44"/>
      <c r="L24" s="44">
        <v>18566.8</v>
      </c>
      <c r="M24" s="44">
        <v>18566.8</v>
      </c>
      <c r="N24" s="44">
        <v>14853.4</v>
      </c>
      <c r="O24" s="44">
        <v>14853.4</v>
      </c>
      <c r="P24" s="25"/>
    </row>
    <row r="25" spans="1:16" s="19" customFormat="1" ht="31.5">
      <c r="A25" s="149"/>
      <c r="B25" s="149"/>
      <c r="C25" s="36" t="s">
        <v>77</v>
      </c>
      <c r="D25" s="39">
        <v>503</v>
      </c>
      <c r="E25" s="42" t="s">
        <v>130</v>
      </c>
      <c r="F25" s="37">
        <v>1510076450</v>
      </c>
      <c r="G25" s="37">
        <v>540</v>
      </c>
      <c r="H25" s="44">
        <v>2852</v>
      </c>
      <c r="I25" s="44">
        <v>2852</v>
      </c>
      <c r="J25" s="44"/>
      <c r="K25" s="44"/>
      <c r="L25" s="44"/>
      <c r="M25" s="44"/>
      <c r="N25" s="44"/>
      <c r="O25" s="44"/>
      <c r="P25" s="25"/>
    </row>
    <row r="26" spans="1:16" s="19" customFormat="1" ht="31.5">
      <c r="A26" s="149"/>
      <c r="B26" s="149"/>
      <c r="C26" s="36" t="s">
        <v>77</v>
      </c>
      <c r="D26" s="39">
        <v>503</v>
      </c>
      <c r="E26" s="42" t="s">
        <v>81</v>
      </c>
      <c r="F26" s="37">
        <v>1510087120</v>
      </c>
      <c r="G26" s="37">
        <v>511</v>
      </c>
      <c r="H26" s="68">
        <v>56444.9</v>
      </c>
      <c r="I26" s="68">
        <v>56444.9</v>
      </c>
      <c r="J26" s="44"/>
      <c r="K26" s="44"/>
      <c r="L26" s="68">
        <v>45115.2</v>
      </c>
      <c r="M26" s="68">
        <v>45115.2</v>
      </c>
      <c r="N26" s="44">
        <v>38981.4</v>
      </c>
      <c r="O26" s="44">
        <v>39711.1</v>
      </c>
      <c r="P26" s="25"/>
    </row>
    <row r="27" spans="1:16" s="19" customFormat="1" ht="18.75" customHeight="1">
      <c r="A27" s="149"/>
      <c r="B27" s="149"/>
      <c r="C27" s="36" t="s">
        <v>77</v>
      </c>
      <c r="D27" s="39">
        <v>503</v>
      </c>
      <c r="E27" s="42" t="s">
        <v>82</v>
      </c>
      <c r="F27" s="37">
        <v>1510087210</v>
      </c>
      <c r="G27" s="37">
        <v>540</v>
      </c>
      <c r="H27" s="68">
        <v>3662.7</v>
      </c>
      <c r="I27" s="68">
        <v>3662.7</v>
      </c>
      <c r="J27" s="44"/>
      <c r="K27" s="44"/>
      <c r="L27" s="68">
        <v>13255.9</v>
      </c>
      <c r="M27" s="68">
        <v>13255.9</v>
      </c>
      <c r="N27" s="44">
        <v>21796.1</v>
      </c>
      <c r="O27" s="44">
        <v>20676</v>
      </c>
      <c r="P27" s="25"/>
    </row>
    <row r="28" spans="1:16" s="19" customFormat="1" ht="31.5" hidden="1">
      <c r="A28" s="149"/>
      <c r="B28" s="149"/>
      <c r="C28" s="36" t="s">
        <v>77</v>
      </c>
      <c r="D28" s="39">
        <v>503</v>
      </c>
      <c r="E28" s="42"/>
      <c r="F28" s="37"/>
      <c r="G28" s="37"/>
      <c r="H28" s="68"/>
      <c r="I28" s="68"/>
      <c r="J28" s="44"/>
      <c r="K28" s="44"/>
      <c r="L28" s="68"/>
      <c r="M28" s="68"/>
      <c r="N28" s="44"/>
      <c r="O28" s="44"/>
      <c r="P28" s="25"/>
    </row>
    <row r="29" spans="1:16" s="19" customFormat="1" ht="31.5" hidden="1">
      <c r="A29" s="149"/>
      <c r="B29" s="149"/>
      <c r="C29" s="36" t="s">
        <v>77</v>
      </c>
      <c r="D29" s="39">
        <v>503</v>
      </c>
      <c r="E29" s="42"/>
      <c r="F29" s="37"/>
      <c r="G29" s="37"/>
      <c r="H29" s="68"/>
      <c r="I29" s="68"/>
      <c r="J29" s="44"/>
      <c r="K29" s="44"/>
      <c r="L29" s="68"/>
      <c r="M29" s="68"/>
      <c r="N29" s="44"/>
      <c r="O29" s="44"/>
      <c r="P29" s="25"/>
    </row>
    <row r="30" spans="1:16" s="19" customFormat="1" ht="31.5" hidden="1">
      <c r="A30" s="149"/>
      <c r="B30" s="149"/>
      <c r="C30" s="36" t="s">
        <v>77</v>
      </c>
      <c r="D30" s="39">
        <v>503</v>
      </c>
      <c r="E30" s="42"/>
      <c r="F30" s="37"/>
      <c r="G30" s="37"/>
      <c r="H30" s="68"/>
      <c r="I30" s="68"/>
      <c r="J30" s="44"/>
      <c r="K30" s="44"/>
      <c r="L30" s="68"/>
      <c r="M30" s="68"/>
      <c r="N30" s="44"/>
      <c r="O30" s="44"/>
      <c r="P30" s="25"/>
    </row>
    <row r="31" spans="1:16" s="19" customFormat="1" ht="31.5" hidden="1">
      <c r="A31" s="149"/>
      <c r="B31" s="149"/>
      <c r="C31" s="36" t="s">
        <v>77</v>
      </c>
      <c r="D31" s="39">
        <v>503</v>
      </c>
      <c r="E31" s="42"/>
      <c r="F31" s="37"/>
      <c r="G31" s="37"/>
      <c r="H31" s="68"/>
      <c r="I31" s="68"/>
      <c r="J31" s="44"/>
      <c r="K31" s="44"/>
      <c r="L31" s="68"/>
      <c r="M31" s="68"/>
      <c r="N31" s="44"/>
      <c r="O31" s="44"/>
      <c r="P31" s="25"/>
    </row>
    <row r="32" spans="1:16" s="19" customFormat="1" ht="31.5" hidden="1">
      <c r="A32" s="149"/>
      <c r="B32" s="149"/>
      <c r="C32" s="36" t="s">
        <v>77</v>
      </c>
      <c r="D32" s="39">
        <v>503</v>
      </c>
      <c r="E32" s="42"/>
      <c r="F32" s="37"/>
      <c r="G32" s="37"/>
      <c r="H32" s="68"/>
      <c r="I32" s="68"/>
      <c r="J32" s="44"/>
      <c r="K32" s="44"/>
      <c r="L32" s="68"/>
      <c r="M32" s="68"/>
      <c r="N32" s="44"/>
      <c r="O32" s="44"/>
      <c r="P32" s="25"/>
    </row>
    <row r="33" spans="1:16" s="19" customFormat="1" ht="31.5" hidden="1">
      <c r="A33" s="149"/>
      <c r="B33" s="149"/>
      <c r="C33" s="36" t="s">
        <v>77</v>
      </c>
      <c r="D33" s="39">
        <v>503</v>
      </c>
      <c r="E33" s="42"/>
      <c r="F33" s="37"/>
      <c r="G33" s="37"/>
      <c r="H33" s="68"/>
      <c r="I33" s="68"/>
      <c r="J33" s="44"/>
      <c r="K33" s="44"/>
      <c r="L33" s="68"/>
      <c r="M33" s="68"/>
      <c r="N33" s="44"/>
      <c r="O33" s="44"/>
      <c r="P33" s="25"/>
    </row>
    <row r="34" spans="1:16" s="19" customFormat="1" ht="31.5" hidden="1">
      <c r="A34" s="149"/>
      <c r="B34" s="149"/>
      <c r="C34" s="36" t="s">
        <v>77</v>
      </c>
      <c r="D34" s="39">
        <v>503</v>
      </c>
      <c r="E34" s="42"/>
      <c r="F34" s="37"/>
      <c r="G34" s="37"/>
      <c r="H34" s="68"/>
      <c r="I34" s="68"/>
      <c r="J34" s="44"/>
      <c r="K34" s="44"/>
      <c r="L34" s="68"/>
      <c r="M34" s="68"/>
      <c r="N34" s="44"/>
      <c r="O34" s="44"/>
      <c r="P34" s="25"/>
    </row>
    <row r="35" spans="1:16" s="19" customFormat="1" ht="31.5" hidden="1">
      <c r="A35" s="149"/>
      <c r="B35" s="149"/>
      <c r="C35" s="36" t="s">
        <v>77</v>
      </c>
      <c r="D35" s="39">
        <v>503</v>
      </c>
      <c r="E35" s="42"/>
      <c r="F35" s="37"/>
      <c r="G35" s="37"/>
      <c r="H35" s="68"/>
      <c r="I35" s="68"/>
      <c r="J35" s="44"/>
      <c r="K35" s="44"/>
      <c r="L35" s="68"/>
      <c r="M35" s="68"/>
      <c r="N35" s="44"/>
      <c r="O35" s="44"/>
      <c r="P35" s="25"/>
    </row>
    <row r="36" spans="1:16" s="19" customFormat="1" ht="31.5" hidden="1">
      <c r="A36" s="149"/>
      <c r="B36" s="149"/>
      <c r="C36" s="36" t="s">
        <v>77</v>
      </c>
      <c r="D36" s="39">
        <v>503</v>
      </c>
      <c r="E36" s="42"/>
      <c r="F36" s="37"/>
      <c r="G36" s="37"/>
      <c r="H36" s="68"/>
      <c r="I36" s="68"/>
      <c r="J36" s="44"/>
      <c r="K36" s="44"/>
      <c r="L36" s="68"/>
      <c r="M36" s="68"/>
      <c r="N36" s="44"/>
      <c r="O36" s="44"/>
      <c r="P36" s="25"/>
    </row>
    <row r="37" spans="1:16" s="19" customFormat="1" ht="0.75" customHeight="1">
      <c r="A37" s="150"/>
      <c r="B37" s="150"/>
      <c r="C37" s="36" t="s">
        <v>77</v>
      </c>
      <c r="D37" s="39">
        <v>503</v>
      </c>
      <c r="E37" s="42" t="s">
        <v>123</v>
      </c>
      <c r="F37" s="37">
        <v>1519603</v>
      </c>
      <c r="G37" s="37">
        <v>521</v>
      </c>
      <c r="H37" s="44"/>
      <c r="I37" s="44">
        <v>0</v>
      </c>
      <c r="J37" s="44"/>
      <c r="K37" s="44"/>
      <c r="L37" s="44"/>
      <c r="M37" s="44">
        <v>0</v>
      </c>
      <c r="N37" s="44"/>
      <c r="O37" s="44"/>
      <c r="P37" s="25"/>
    </row>
    <row r="38" spans="1:16" s="19" customFormat="1" ht="33" customHeight="1">
      <c r="A38" s="156" t="s">
        <v>69</v>
      </c>
      <c r="B38" s="148" t="s">
        <v>74</v>
      </c>
      <c r="C38" s="36" t="s">
        <v>27</v>
      </c>
      <c r="D38" s="39"/>
      <c r="E38" s="43"/>
      <c r="F38" s="39"/>
      <c r="G38" s="39"/>
      <c r="H38" s="45">
        <v>0</v>
      </c>
      <c r="I38" s="45">
        <v>0</v>
      </c>
      <c r="J38" s="45">
        <f aca="true" t="shared" si="1" ref="J38:O38">J40</f>
        <v>0</v>
      </c>
      <c r="K38" s="45">
        <f t="shared" si="1"/>
        <v>0</v>
      </c>
      <c r="L38" s="45">
        <f t="shared" si="1"/>
        <v>0.5</v>
      </c>
      <c r="M38" s="45">
        <f t="shared" si="1"/>
        <v>0.5</v>
      </c>
      <c r="N38" s="45">
        <f t="shared" si="1"/>
        <v>0</v>
      </c>
      <c r="O38" s="45">
        <f t="shared" si="1"/>
        <v>0</v>
      </c>
      <c r="P38" s="25"/>
    </row>
    <row r="39" spans="1:16" s="19" customFormat="1" ht="15.75">
      <c r="A39" s="157"/>
      <c r="B39" s="149"/>
      <c r="C39" s="36" t="s">
        <v>59</v>
      </c>
      <c r="D39" s="39"/>
      <c r="E39" s="43"/>
      <c r="F39" s="39"/>
      <c r="G39" s="66"/>
      <c r="H39" s="44"/>
      <c r="I39" s="44"/>
      <c r="J39" s="44"/>
      <c r="K39" s="44"/>
      <c r="L39" s="44"/>
      <c r="M39" s="44"/>
      <c r="N39" s="44"/>
      <c r="O39" s="44"/>
      <c r="P39" s="25"/>
    </row>
    <row r="40" spans="1:16" s="19" customFormat="1" ht="21.75" customHeight="1">
      <c r="A40" s="157"/>
      <c r="B40" s="150"/>
      <c r="C40" s="36" t="s">
        <v>77</v>
      </c>
      <c r="D40" s="39">
        <v>503</v>
      </c>
      <c r="E40" s="43" t="s">
        <v>83</v>
      </c>
      <c r="F40" s="39">
        <v>1520080910</v>
      </c>
      <c r="G40" s="66">
        <v>730</v>
      </c>
      <c r="H40" s="44"/>
      <c r="I40" s="44"/>
      <c r="J40" s="44"/>
      <c r="K40" s="44"/>
      <c r="L40" s="44">
        <v>0.5</v>
      </c>
      <c r="M40" s="44">
        <v>0.5</v>
      </c>
      <c r="N40" s="44"/>
      <c r="O40" s="44"/>
      <c r="P40" s="25"/>
    </row>
    <row r="41" spans="1:16" s="19" customFormat="1" ht="33" customHeight="1">
      <c r="A41" s="158" t="s">
        <v>70</v>
      </c>
      <c r="B41" s="148" t="s">
        <v>75</v>
      </c>
      <c r="C41" s="36" t="s">
        <v>27</v>
      </c>
      <c r="D41" s="39"/>
      <c r="E41" s="43"/>
      <c r="F41" s="39"/>
      <c r="G41" s="66"/>
      <c r="H41" s="67">
        <v>6186.2</v>
      </c>
      <c r="I41" s="67">
        <v>6181.9</v>
      </c>
      <c r="J41" s="45">
        <f>J43+J44+J50+J45+J46+J47+J48+J49</f>
        <v>0</v>
      </c>
      <c r="K41" s="45">
        <f>K43+K44+K50+K45+K46+K47+K48+K49</f>
        <v>0</v>
      </c>
      <c r="L41" s="67">
        <f>L43+L44+L50+L45+L46+L47+L48+L49</f>
        <v>7900.500000000001</v>
      </c>
      <c r="M41" s="67">
        <f>M43+M44+M50+M45+M46+M47+M48+M49</f>
        <v>7880.2</v>
      </c>
      <c r="N41" s="67">
        <f>N43+N44+N50+N45+N46+N49</f>
        <v>7136</v>
      </c>
      <c r="O41" s="67">
        <f>O43+O44+O50+O45+O46+O49</f>
        <v>7136</v>
      </c>
      <c r="P41" s="25"/>
    </row>
    <row r="42" spans="1:16" s="19" customFormat="1" ht="15.75">
      <c r="A42" s="158"/>
      <c r="B42" s="149"/>
      <c r="C42" s="36" t="s">
        <v>59</v>
      </c>
      <c r="D42" s="39"/>
      <c r="E42" s="43"/>
      <c r="F42" s="39"/>
      <c r="G42" s="66"/>
      <c r="H42" s="68"/>
      <c r="I42" s="68"/>
      <c r="J42" s="44"/>
      <c r="K42" s="44"/>
      <c r="L42" s="68"/>
      <c r="M42" s="68"/>
      <c r="N42" s="44"/>
      <c r="O42" s="44"/>
      <c r="P42" s="25"/>
    </row>
    <row r="43" spans="1:16" s="19" customFormat="1" ht="31.5">
      <c r="A43" s="158"/>
      <c r="B43" s="149"/>
      <c r="C43" s="36" t="s">
        <v>77</v>
      </c>
      <c r="D43" s="39">
        <v>503</v>
      </c>
      <c r="E43" s="43" t="s">
        <v>84</v>
      </c>
      <c r="F43" s="39">
        <v>1530000190</v>
      </c>
      <c r="G43" s="66">
        <v>121</v>
      </c>
      <c r="H43" s="68">
        <v>3884.9</v>
      </c>
      <c r="I43" s="68">
        <v>3884.1</v>
      </c>
      <c r="J43" s="44"/>
      <c r="K43" s="44"/>
      <c r="L43" s="68">
        <v>4820.3</v>
      </c>
      <c r="M43" s="68">
        <v>4808.5</v>
      </c>
      <c r="N43" s="44">
        <v>5020</v>
      </c>
      <c r="O43" s="44">
        <v>5020</v>
      </c>
      <c r="P43" s="25"/>
    </row>
    <row r="44" spans="1:16" s="19" customFormat="1" ht="31.5">
      <c r="A44" s="158"/>
      <c r="B44" s="149"/>
      <c r="C44" s="36" t="s">
        <v>77</v>
      </c>
      <c r="D44" s="39">
        <v>503</v>
      </c>
      <c r="E44" s="43" t="s">
        <v>84</v>
      </c>
      <c r="F44" s="39">
        <v>1530000190</v>
      </c>
      <c r="G44" s="66">
        <v>122</v>
      </c>
      <c r="H44" s="68">
        <v>8.7</v>
      </c>
      <c r="I44" s="68">
        <v>8.7</v>
      </c>
      <c r="J44" s="44"/>
      <c r="K44" s="44"/>
      <c r="L44" s="68">
        <v>8.4</v>
      </c>
      <c r="M44" s="68">
        <v>8.4</v>
      </c>
      <c r="N44" s="44"/>
      <c r="O44" s="44"/>
      <c r="P44" s="25"/>
    </row>
    <row r="45" spans="1:16" s="19" customFormat="1" ht="31.5">
      <c r="A45" s="158"/>
      <c r="B45" s="149"/>
      <c r="C45" s="36" t="s">
        <v>77</v>
      </c>
      <c r="D45" s="39">
        <v>503</v>
      </c>
      <c r="E45" s="43" t="s">
        <v>84</v>
      </c>
      <c r="F45" s="39">
        <v>1530000190</v>
      </c>
      <c r="G45" s="66">
        <v>129</v>
      </c>
      <c r="H45" s="68">
        <v>1168.4</v>
      </c>
      <c r="I45" s="68">
        <v>1168.4</v>
      </c>
      <c r="J45" s="44"/>
      <c r="K45" s="44"/>
      <c r="L45" s="68">
        <v>1448.4</v>
      </c>
      <c r="M45" s="68">
        <v>1444.3</v>
      </c>
      <c r="N45" s="44">
        <v>1516</v>
      </c>
      <c r="O45" s="44">
        <v>1516</v>
      </c>
      <c r="P45" s="25"/>
    </row>
    <row r="46" spans="1:16" s="19" customFormat="1" ht="31.5">
      <c r="A46" s="158"/>
      <c r="B46" s="149"/>
      <c r="C46" s="36" t="s">
        <v>77</v>
      </c>
      <c r="D46" s="39">
        <v>503</v>
      </c>
      <c r="E46" s="43" t="s">
        <v>84</v>
      </c>
      <c r="F46" s="39">
        <v>1530000190</v>
      </c>
      <c r="G46" s="66">
        <v>244</v>
      </c>
      <c r="H46" s="68">
        <v>923.7</v>
      </c>
      <c r="I46" s="68">
        <v>920.2</v>
      </c>
      <c r="J46" s="44"/>
      <c r="K46" s="44"/>
      <c r="L46" s="68">
        <v>1595.6</v>
      </c>
      <c r="M46" s="68">
        <v>1591.2</v>
      </c>
      <c r="N46" s="44">
        <v>577.5</v>
      </c>
      <c r="O46" s="44">
        <v>577.5</v>
      </c>
      <c r="P46" s="25"/>
    </row>
    <row r="47" spans="1:16" s="19" customFormat="1" ht="31.5">
      <c r="A47" s="158"/>
      <c r="B47" s="149"/>
      <c r="C47" s="36" t="s">
        <v>77</v>
      </c>
      <c r="D47" s="39">
        <v>503</v>
      </c>
      <c r="E47" s="43" t="s">
        <v>84</v>
      </c>
      <c r="F47" s="39">
        <v>1530010470</v>
      </c>
      <c r="G47" s="66">
        <v>121</v>
      </c>
      <c r="H47" s="68">
        <v>137.7</v>
      </c>
      <c r="I47" s="68">
        <v>137.7</v>
      </c>
      <c r="J47" s="68"/>
      <c r="K47" s="68"/>
      <c r="L47" s="68"/>
      <c r="M47" s="68"/>
      <c r="N47" s="44"/>
      <c r="O47" s="44"/>
      <c r="P47" s="25"/>
    </row>
    <row r="48" spans="1:16" s="19" customFormat="1" ht="31.5">
      <c r="A48" s="158"/>
      <c r="B48" s="149"/>
      <c r="C48" s="36" t="s">
        <v>77</v>
      </c>
      <c r="D48" s="39">
        <v>503</v>
      </c>
      <c r="E48" s="43" t="s">
        <v>84</v>
      </c>
      <c r="F48" s="39">
        <v>1530010470</v>
      </c>
      <c r="G48" s="66">
        <v>129</v>
      </c>
      <c r="H48" s="68">
        <v>41.6</v>
      </c>
      <c r="I48" s="68">
        <v>41.6</v>
      </c>
      <c r="J48" s="68"/>
      <c r="K48" s="68"/>
      <c r="L48" s="68"/>
      <c r="M48" s="68"/>
      <c r="N48" s="44"/>
      <c r="O48" s="44"/>
      <c r="P48" s="25"/>
    </row>
    <row r="49" spans="1:16" s="19" customFormat="1" ht="31.5">
      <c r="A49" s="158"/>
      <c r="B49" s="149"/>
      <c r="C49" s="36" t="s">
        <v>77</v>
      </c>
      <c r="D49" s="39">
        <v>503</v>
      </c>
      <c r="E49" s="43" t="s">
        <v>84</v>
      </c>
      <c r="F49" s="39">
        <v>1530095110</v>
      </c>
      <c r="G49" s="66">
        <v>244</v>
      </c>
      <c r="H49" s="68">
        <v>6</v>
      </c>
      <c r="I49" s="68">
        <v>6</v>
      </c>
      <c r="J49" s="68"/>
      <c r="K49" s="68"/>
      <c r="L49" s="68">
        <v>27.8</v>
      </c>
      <c r="M49" s="68">
        <v>27.8</v>
      </c>
      <c r="N49" s="44">
        <v>22.5</v>
      </c>
      <c r="O49" s="44">
        <v>22.5</v>
      </c>
      <c r="P49" s="25"/>
    </row>
    <row r="50" spans="1:16" s="19" customFormat="1" ht="31.5">
      <c r="A50" s="158"/>
      <c r="B50" s="150"/>
      <c r="C50" s="36" t="s">
        <v>77</v>
      </c>
      <c r="D50" s="39">
        <v>503</v>
      </c>
      <c r="E50" s="43" t="s">
        <v>84</v>
      </c>
      <c r="F50" s="39">
        <v>1530095110</v>
      </c>
      <c r="G50" s="66">
        <v>244</v>
      </c>
      <c r="H50" s="68">
        <v>15.2</v>
      </c>
      <c r="I50" s="68">
        <v>15.2</v>
      </c>
      <c r="J50" s="44"/>
      <c r="K50" s="44"/>
      <c r="L50" s="68"/>
      <c r="M50" s="68"/>
      <c r="N50" s="44"/>
      <c r="O50" s="44"/>
      <c r="P50" s="25"/>
    </row>
    <row r="51" spans="1:16" s="19" customFormat="1" ht="15.75">
      <c r="A51" s="69"/>
      <c r="B51" s="70"/>
      <c r="C51" s="49"/>
      <c r="D51" s="71"/>
      <c r="E51" s="72"/>
      <c r="F51" s="71"/>
      <c r="G51" s="71"/>
      <c r="H51" s="73"/>
      <c r="I51" s="73"/>
      <c r="J51" s="74"/>
      <c r="K51" s="74"/>
      <c r="L51" s="75"/>
      <c r="M51" s="75"/>
      <c r="N51" s="74"/>
      <c r="O51" s="74"/>
      <c r="P51" s="76"/>
    </row>
    <row r="52" spans="1:15" ht="15.75">
      <c r="A52" s="113" t="s">
        <v>71</v>
      </c>
      <c r="B52" s="113"/>
      <c r="C52" s="113"/>
      <c r="D52" s="113"/>
      <c r="E52" s="113"/>
      <c r="F52" s="13"/>
      <c r="G52" s="13"/>
      <c r="H52" s="114"/>
      <c r="I52" s="114"/>
      <c r="J52" s="114"/>
      <c r="K52" s="114"/>
      <c r="L52" s="159" t="s">
        <v>72</v>
      </c>
      <c r="M52" s="159"/>
      <c r="N52" s="159"/>
      <c r="O52" s="40"/>
    </row>
    <row r="53" spans="1:15" ht="15.75">
      <c r="A53" s="115" t="s">
        <v>73</v>
      </c>
      <c r="B53" s="115"/>
      <c r="C53" s="115"/>
      <c r="D53" s="115"/>
      <c r="E53" s="41"/>
      <c r="F53" s="13"/>
      <c r="G53" s="13"/>
      <c r="H53" s="17"/>
      <c r="I53" s="17"/>
      <c r="J53" s="17"/>
      <c r="K53" s="17"/>
      <c r="L53" s="26"/>
      <c r="M53" s="40"/>
      <c r="N53" s="40"/>
      <c r="O53" s="40"/>
    </row>
    <row r="54" spans="1:15" ht="15.75">
      <c r="A54" s="115"/>
      <c r="B54" s="115"/>
      <c r="C54" s="115"/>
      <c r="D54" s="115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s="5" customFormat="1" ht="49.5" customHeight="1">
      <c r="A55" s="115"/>
      <c r="B55" s="115"/>
      <c r="L55" s="116"/>
      <c r="M55" s="116"/>
      <c r="N55" s="116"/>
      <c r="O55" s="116"/>
    </row>
  </sheetData>
  <sheetProtection/>
  <mergeCells count="35">
    <mergeCell ref="L2:P2"/>
    <mergeCell ref="H8:I9"/>
    <mergeCell ref="J8:M8"/>
    <mergeCell ref="F8:F10"/>
    <mergeCell ref="C54:D54"/>
    <mergeCell ref="A53:B53"/>
    <mergeCell ref="C53:D53"/>
    <mergeCell ref="G8:G10"/>
    <mergeCell ref="A11:A12"/>
    <mergeCell ref="A7:A10"/>
    <mergeCell ref="L55:O55"/>
    <mergeCell ref="A55:B55"/>
    <mergeCell ref="A38:A40"/>
    <mergeCell ref="A41:A50"/>
    <mergeCell ref="A52:E52"/>
    <mergeCell ref="H52:K52"/>
    <mergeCell ref="L52:N52"/>
    <mergeCell ref="J9:K9"/>
    <mergeCell ref="N8:O9"/>
    <mergeCell ref="L9:M9"/>
    <mergeCell ref="B11:B12"/>
    <mergeCell ref="C7:C10"/>
    <mergeCell ref="B7:B10"/>
    <mergeCell ref="D8:D10"/>
    <mergeCell ref="E8:E10"/>
    <mergeCell ref="A13:A37"/>
    <mergeCell ref="B13:B37"/>
    <mergeCell ref="B38:B40"/>
    <mergeCell ref="B41:B50"/>
    <mergeCell ref="A54:B54"/>
    <mergeCell ref="N1:P1"/>
    <mergeCell ref="A4:P4"/>
    <mergeCell ref="H7:O7"/>
    <mergeCell ref="D7:G7"/>
    <mergeCell ref="P7:P10"/>
  </mergeCells>
  <printOptions/>
  <pageMargins left="0" right="0" top="0.35433070866141736" bottom="0" header="0.31496062992125984" footer="0.31496062992125984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56"/>
  <sheetViews>
    <sheetView tabSelected="1" view="pageBreakPreview" zoomScaleSheetLayoutView="100" zoomScalePageLayoutView="0" workbookViewId="0" topLeftCell="A4">
      <selection activeCell="J5" sqref="J5:K36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10.25390625" style="0" customWidth="1"/>
    <col min="5" max="5" width="12.125" style="0" customWidth="1"/>
    <col min="6" max="6" width="10.875" style="0" customWidth="1"/>
    <col min="7" max="7" width="10.75390625" style="0" customWidth="1"/>
    <col min="8" max="8" width="10.375" style="0" customWidth="1"/>
    <col min="9" max="10" width="10.875" style="0" customWidth="1"/>
    <col min="11" max="11" width="9.25390625" style="0" customWidth="1"/>
    <col min="12" max="12" width="15.00390625" style="0" customWidth="1"/>
  </cols>
  <sheetData>
    <row r="1" spans="10:12" ht="15.75">
      <c r="J1" s="115" t="s">
        <v>34</v>
      </c>
      <c r="K1" s="115"/>
      <c r="L1" s="115"/>
    </row>
    <row r="2" spans="10:12" ht="81" customHeight="1">
      <c r="J2" s="115" t="s">
        <v>60</v>
      </c>
      <c r="K2" s="115"/>
      <c r="L2" s="115"/>
    </row>
    <row r="3" spans="1:12" ht="33.75" customHeight="1">
      <c r="A3" s="116" t="s">
        <v>67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0:12" ht="15.75">
      <c r="J4" s="15"/>
      <c r="K4" s="15"/>
      <c r="L4" s="18" t="s">
        <v>9</v>
      </c>
    </row>
    <row r="5" spans="1:12" ht="29.25" customHeight="1">
      <c r="A5" s="154" t="s">
        <v>18</v>
      </c>
      <c r="B5" s="154" t="s">
        <v>64</v>
      </c>
      <c r="C5" s="160" t="s">
        <v>37</v>
      </c>
      <c r="D5" s="160" t="s">
        <v>133</v>
      </c>
      <c r="E5" s="160"/>
      <c r="F5" s="160" t="s">
        <v>134</v>
      </c>
      <c r="G5" s="160"/>
      <c r="H5" s="160"/>
      <c r="I5" s="160"/>
      <c r="J5" s="177" t="s">
        <v>3</v>
      </c>
      <c r="K5" s="177"/>
      <c r="L5" s="154" t="s">
        <v>36</v>
      </c>
    </row>
    <row r="6" spans="1:12" ht="34.5" customHeight="1">
      <c r="A6" s="154"/>
      <c r="B6" s="154"/>
      <c r="C6" s="160"/>
      <c r="D6" s="160"/>
      <c r="E6" s="160"/>
      <c r="F6" s="160" t="s">
        <v>15</v>
      </c>
      <c r="G6" s="160"/>
      <c r="H6" s="160" t="s">
        <v>16</v>
      </c>
      <c r="I6" s="160"/>
      <c r="J6" s="177"/>
      <c r="K6" s="177"/>
      <c r="L6" s="154"/>
    </row>
    <row r="7" spans="1:12" ht="15">
      <c r="A7" s="154"/>
      <c r="B7" s="154"/>
      <c r="C7" s="160"/>
      <c r="D7" s="60" t="s">
        <v>4</v>
      </c>
      <c r="E7" s="60" t="s">
        <v>5</v>
      </c>
      <c r="F7" s="60" t="s">
        <v>4</v>
      </c>
      <c r="G7" s="77" t="s">
        <v>5</v>
      </c>
      <c r="H7" s="60" t="s">
        <v>4</v>
      </c>
      <c r="I7" s="60" t="s">
        <v>5</v>
      </c>
      <c r="J7" s="77" t="s">
        <v>6</v>
      </c>
      <c r="K7" s="77" t="s">
        <v>7</v>
      </c>
      <c r="L7" s="154"/>
    </row>
    <row r="8" spans="1:12" ht="15.75" customHeight="1">
      <c r="A8" s="164" t="s">
        <v>63</v>
      </c>
      <c r="B8" s="163" t="s">
        <v>126</v>
      </c>
      <c r="C8" s="63" t="s">
        <v>19</v>
      </c>
      <c r="D8" s="61">
        <v>99428.8</v>
      </c>
      <c r="E8" s="61">
        <v>98374.4</v>
      </c>
      <c r="F8" s="61">
        <f>F16+F24+F32</f>
        <v>0</v>
      </c>
      <c r="G8" s="78">
        <f>G16+G24+G32</f>
        <v>0</v>
      </c>
      <c r="H8" s="61">
        <f>H10+H11+H12</f>
        <v>95303.5</v>
      </c>
      <c r="I8" s="61">
        <f>I16+I24+I32</f>
        <v>93713.4</v>
      </c>
      <c r="J8" s="78">
        <f>J16+J24+J32</f>
        <v>83779.2</v>
      </c>
      <c r="K8" s="78">
        <f>K16+K24+K32</f>
        <v>82561.3</v>
      </c>
      <c r="L8" s="24"/>
    </row>
    <row r="9" spans="1:12" ht="15.75">
      <c r="A9" s="164"/>
      <c r="B9" s="163"/>
      <c r="C9" s="36" t="s">
        <v>20</v>
      </c>
      <c r="D9" s="54"/>
      <c r="E9" s="54"/>
      <c r="F9" s="54"/>
      <c r="G9" s="79"/>
      <c r="H9" s="54"/>
      <c r="I9" s="54"/>
      <c r="J9" s="79"/>
      <c r="K9" s="79"/>
      <c r="L9" s="24"/>
    </row>
    <row r="10" spans="1:12" ht="15.75">
      <c r="A10" s="164"/>
      <c r="B10" s="163"/>
      <c r="C10" s="36" t="s">
        <v>10</v>
      </c>
      <c r="D10" s="55">
        <v>847.6</v>
      </c>
      <c r="E10" s="55">
        <v>790.9</v>
      </c>
      <c r="F10" s="55">
        <f>F18+F26+F34</f>
        <v>0</v>
      </c>
      <c r="G10" s="55">
        <f>G18</f>
        <v>0</v>
      </c>
      <c r="H10" s="55">
        <f>H18+H26+H34</f>
        <v>889.4</v>
      </c>
      <c r="I10" s="55">
        <f>I18</f>
        <v>889.4</v>
      </c>
      <c r="J10" s="80">
        <f aca="true" t="shared" si="0" ref="J10:K12">J18+J26+J34</f>
        <v>827.5</v>
      </c>
      <c r="K10" s="80">
        <f t="shared" si="0"/>
        <v>0</v>
      </c>
      <c r="L10" s="7"/>
    </row>
    <row r="11" spans="1:12" ht="15.75">
      <c r="A11" s="164"/>
      <c r="B11" s="163"/>
      <c r="C11" s="36" t="s">
        <v>21</v>
      </c>
      <c r="D11" s="55">
        <v>31817.899999999998</v>
      </c>
      <c r="E11" s="55">
        <v>30824.5</v>
      </c>
      <c r="F11" s="55">
        <f>F19</f>
        <v>0</v>
      </c>
      <c r="G11" s="55">
        <f>G19</f>
        <v>0</v>
      </c>
      <c r="H11" s="55">
        <f>H19</f>
        <v>28142</v>
      </c>
      <c r="I11" s="55">
        <f>I19</f>
        <v>26572.2</v>
      </c>
      <c r="J11" s="80">
        <f t="shared" si="0"/>
        <v>15038.2</v>
      </c>
      <c r="K11" s="80">
        <f t="shared" si="0"/>
        <v>15038.2</v>
      </c>
      <c r="L11" s="7"/>
    </row>
    <row r="12" spans="1:12" ht="15.75">
      <c r="A12" s="164"/>
      <c r="B12" s="163"/>
      <c r="C12" s="36" t="s">
        <v>65</v>
      </c>
      <c r="D12" s="55">
        <v>66763.3</v>
      </c>
      <c r="E12" s="55">
        <v>66759</v>
      </c>
      <c r="F12" s="55">
        <f>F20+F28+F36</f>
        <v>0</v>
      </c>
      <c r="G12" s="55">
        <f>G20+G28+G36</f>
        <v>0</v>
      </c>
      <c r="H12" s="55">
        <f>H20+H28+H36</f>
        <v>66272.1</v>
      </c>
      <c r="I12" s="55">
        <f>I20+I28+I36</f>
        <v>66251.8</v>
      </c>
      <c r="J12" s="80">
        <f t="shared" si="0"/>
        <v>67913.5</v>
      </c>
      <c r="K12" s="80">
        <f t="shared" si="0"/>
        <v>67523.1</v>
      </c>
      <c r="L12" s="4"/>
    </row>
    <row r="13" spans="1:12" ht="31.5">
      <c r="A13" s="164"/>
      <c r="B13" s="163"/>
      <c r="C13" s="36" t="s">
        <v>33</v>
      </c>
      <c r="D13" s="55">
        <v>0</v>
      </c>
      <c r="E13" s="55">
        <v>0</v>
      </c>
      <c r="F13" s="55"/>
      <c r="G13" s="80"/>
      <c r="H13" s="55"/>
      <c r="I13" s="55"/>
      <c r="J13" s="80">
        <f>J21+J29+J37</f>
        <v>0</v>
      </c>
      <c r="K13" s="80">
        <f>K21+K29+K37</f>
        <v>0</v>
      </c>
      <c r="L13" s="4"/>
    </row>
    <row r="14" spans="1:12" ht="17.25" customHeight="1">
      <c r="A14" s="164"/>
      <c r="B14" s="163"/>
      <c r="C14" s="36" t="s">
        <v>38</v>
      </c>
      <c r="D14" s="56"/>
      <c r="E14" s="56"/>
      <c r="F14" s="56"/>
      <c r="G14" s="81"/>
      <c r="H14" s="57"/>
      <c r="I14" s="57"/>
      <c r="J14" s="178"/>
      <c r="K14" s="178"/>
      <c r="L14" s="4"/>
    </row>
    <row r="15" spans="1:12" ht="15.75">
      <c r="A15" s="164"/>
      <c r="B15" s="163"/>
      <c r="C15" s="36" t="s">
        <v>22</v>
      </c>
      <c r="D15" s="56"/>
      <c r="E15" s="56"/>
      <c r="F15" s="56"/>
      <c r="G15" s="81"/>
      <c r="H15" s="57"/>
      <c r="I15" s="57"/>
      <c r="J15" s="178"/>
      <c r="K15" s="178"/>
      <c r="L15" s="4"/>
    </row>
    <row r="16" spans="1:12" ht="15.75" customHeight="1">
      <c r="A16" s="161" t="s">
        <v>32</v>
      </c>
      <c r="B16" s="156" t="s">
        <v>68</v>
      </c>
      <c r="C16" s="63" t="s">
        <v>19</v>
      </c>
      <c r="D16" s="62">
        <v>93242.6</v>
      </c>
      <c r="E16" s="62">
        <v>92192.5</v>
      </c>
      <c r="F16" s="62">
        <f aca="true" t="shared" si="1" ref="F16:K16">F17+F18+F19+F20+F21</f>
        <v>0</v>
      </c>
      <c r="G16" s="82">
        <f t="shared" si="1"/>
        <v>0</v>
      </c>
      <c r="H16" s="62">
        <f t="shared" si="1"/>
        <v>87402.5</v>
      </c>
      <c r="I16" s="62">
        <f t="shared" si="1"/>
        <v>85832.7</v>
      </c>
      <c r="J16" s="82">
        <f t="shared" si="1"/>
        <v>76643.2</v>
      </c>
      <c r="K16" s="82">
        <f t="shared" si="1"/>
        <v>75425.3</v>
      </c>
      <c r="L16" s="4"/>
    </row>
    <row r="17" spans="1:12" ht="15.75">
      <c r="A17" s="161"/>
      <c r="B17" s="157"/>
      <c r="C17" s="36" t="s">
        <v>20</v>
      </c>
      <c r="D17" s="58"/>
      <c r="E17" s="58"/>
      <c r="F17" s="58"/>
      <c r="G17" s="64"/>
      <c r="H17" s="59"/>
      <c r="I17" s="59"/>
      <c r="J17" s="179"/>
      <c r="K17" s="179"/>
      <c r="L17" s="4"/>
    </row>
    <row r="18" spans="1:12" ht="15.75">
      <c r="A18" s="161"/>
      <c r="B18" s="157"/>
      <c r="C18" s="36" t="s">
        <v>10</v>
      </c>
      <c r="D18" s="59">
        <v>847.6</v>
      </c>
      <c r="E18" s="59">
        <v>790.9</v>
      </c>
      <c r="F18" s="58"/>
      <c r="G18" s="64"/>
      <c r="H18" s="59">
        <v>889.4</v>
      </c>
      <c r="I18" s="59">
        <v>889.4</v>
      </c>
      <c r="J18" s="179">
        <v>827.5</v>
      </c>
      <c r="K18" s="179"/>
      <c r="L18" s="4"/>
    </row>
    <row r="19" spans="1:12" ht="15.75">
      <c r="A19" s="161"/>
      <c r="B19" s="157"/>
      <c r="C19" s="36" t="s">
        <v>21</v>
      </c>
      <c r="D19" s="64">
        <v>31638.6</v>
      </c>
      <c r="E19" s="59">
        <v>30645.2</v>
      </c>
      <c r="F19" s="64"/>
      <c r="G19" s="64"/>
      <c r="H19" s="64">
        <v>28142</v>
      </c>
      <c r="I19" s="59">
        <v>26572.2</v>
      </c>
      <c r="J19" s="179">
        <v>15038.2</v>
      </c>
      <c r="K19" s="179">
        <v>15038.2</v>
      </c>
      <c r="L19" s="4"/>
    </row>
    <row r="20" spans="1:12" ht="15.75">
      <c r="A20" s="161"/>
      <c r="B20" s="157"/>
      <c r="C20" s="36" t="s">
        <v>65</v>
      </c>
      <c r="D20" s="59">
        <v>60756.4</v>
      </c>
      <c r="E20" s="59">
        <v>60756.4</v>
      </c>
      <c r="F20" s="64"/>
      <c r="G20" s="64"/>
      <c r="H20" s="59">
        <v>58371.1</v>
      </c>
      <c r="I20" s="59">
        <v>58371.1</v>
      </c>
      <c r="J20" s="179">
        <v>60777.5</v>
      </c>
      <c r="K20" s="179">
        <v>60387.1</v>
      </c>
      <c r="L20" s="4"/>
    </row>
    <row r="21" spans="1:12" ht="31.5">
      <c r="A21" s="161"/>
      <c r="B21" s="157"/>
      <c r="C21" s="36" t="s">
        <v>33</v>
      </c>
      <c r="D21" s="58"/>
      <c r="E21" s="58"/>
      <c r="F21" s="58"/>
      <c r="G21" s="64"/>
      <c r="H21" s="59"/>
      <c r="I21" s="59"/>
      <c r="J21" s="179"/>
      <c r="K21" s="179"/>
      <c r="L21" s="4"/>
    </row>
    <row r="22" spans="1:12" ht="13.5" customHeight="1">
      <c r="A22" s="161"/>
      <c r="B22" s="157"/>
      <c r="C22" s="36" t="s">
        <v>38</v>
      </c>
      <c r="D22" s="58"/>
      <c r="E22" s="58"/>
      <c r="F22" s="58"/>
      <c r="G22" s="64"/>
      <c r="H22" s="59"/>
      <c r="I22" s="59"/>
      <c r="J22" s="179"/>
      <c r="K22" s="179"/>
      <c r="L22" s="4"/>
    </row>
    <row r="23" spans="1:12" ht="15.75">
      <c r="A23" s="161"/>
      <c r="B23" s="162"/>
      <c r="C23" s="36" t="s">
        <v>22</v>
      </c>
      <c r="D23" s="58"/>
      <c r="E23" s="58"/>
      <c r="F23" s="58"/>
      <c r="G23" s="64"/>
      <c r="H23" s="59"/>
      <c r="I23" s="59"/>
      <c r="J23" s="179"/>
      <c r="K23" s="179"/>
      <c r="L23" s="4"/>
    </row>
    <row r="24" spans="1:12" ht="16.5" customHeight="1">
      <c r="A24" s="161" t="s">
        <v>69</v>
      </c>
      <c r="B24" s="156" t="s">
        <v>74</v>
      </c>
      <c r="C24" s="63" t="s">
        <v>19</v>
      </c>
      <c r="D24" s="62">
        <v>0</v>
      </c>
      <c r="E24" s="62">
        <v>0</v>
      </c>
      <c r="F24" s="62">
        <f aca="true" t="shared" si="2" ref="F24:K24">F25+F26+F27+F28+F29</f>
        <v>0</v>
      </c>
      <c r="G24" s="82">
        <f t="shared" si="2"/>
        <v>0</v>
      </c>
      <c r="H24" s="62">
        <f t="shared" si="2"/>
        <v>0.5</v>
      </c>
      <c r="I24" s="62">
        <f t="shared" si="2"/>
        <v>0.5</v>
      </c>
      <c r="J24" s="82">
        <f t="shared" si="2"/>
        <v>0</v>
      </c>
      <c r="K24" s="82">
        <f t="shared" si="2"/>
        <v>0</v>
      </c>
      <c r="L24" s="4"/>
    </row>
    <row r="25" spans="1:12" ht="15.75">
      <c r="A25" s="161"/>
      <c r="B25" s="157"/>
      <c r="C25" s="36" t="s">
        <v>20</v>
      </c>
      <c r="D25" s="58"/>
      <c r="E25" s="58"/>
      <c r="F25" s="58"/>
      <c r="G25" s="64"/>
      <c r="H25" s="59"/>
      <c r="I25" s="59"/>
      <c r="J25" s="179"/>
      <c r="K25" s="179"/>
      <c r="L25" s="4"/>
    </row>
    <row r="26" spans="1:12" ht="15.75">
      <c r="A26" s="161"/>
      <c r="B26" s="157"/>
      <c r="C26" s="36" t="s">
        <v>10</v>
      </c>
      <c r="D26" s="58"/>
      <c r="E26" s="58"/>
      <c r="F26" s="58"/>
      <c r="G26" s="64"/>
      <c r="H26" s="59"/>
      <c r="I26" s="59"/>
      <c r="J26" s="179"/>
      <c r="K26" s="179"/>
      <c r="L26" s="4"/>
    </row>
    <row r="27" spans="1:12" ht="15.75">
      <c r="A27" s="161"/>
      <c r="B27" s="157"/>
      <c r="C27" s="36" t="s">
        <v>21</v>
      </c>
      <c r="D27" s="58"/>
      <c r="E27" s="58"/>
      <c r="F27" s="58"/>
      <c r="G27" s="64"/>
      <c r="H27" s="59"/>
      <c r="I27" s="59"/>
      <c r="J27" s="179"/>
      <c r="K27" s="179"/>
      <c r="L27" s="4"/>
    </row>
    <row r="28" spans="1:12" ht="15.75">
      <c r="A28" s="161"/>
      <c r="B28" s="157"/>
      <c r="C28" s="36" t="s">
        <v>65</v>
      </c>
      <c r="D28" s="59"/>
      <c r="E28" s="59"/>
      <c r="F28" s="58"/>
      <c r="G28" s="64"/>
      <c r="H28" s="59">
        <v>0.5</v>
      </c>
      <c r="I28" s="59">
        <v>0.5</v>
      </c>
      <c r="J28" s="179"/>
      <c r="K28" s="179"/>
      <c r="L28" s="4"/>
    </row>
    <row r="29" spans="1:12" ht="0.75" customHeight="1">
      <c r="A29" s="161"/>
      <c r="B29" s="157"/>
      <c r="C29" s="36" t="s">
        <v>33</v>
      </c>
      <c r="D29" s="58"/>
      <c r="E29" s="58"/>
      <c r="F29" s="58"/>
      <c r="G29" s="64"/>
      <c r="H29" s="59"/>
      <c r="I29" s="59"/>
      <c r="J29" s="179"/>
      <c r="K29" s="179"/>
      <c r="L29" s="4"/>
    </row>
    <row r="30" spans="1:12" ht="15.75" customHeight="1" hidden="1">
      <c r="A30" s="161"/>
      <c r="B30" s="157"/>
      <c r="C30" s="36" t="s">
        <v>38</v>
      </c>
      <c r="D30" s="58"/>
      <c r="E30" s="58"/>
      <c r="F30" s="58"/>
      <c r="G30" s="64"/>
      <c r="H30" s="59"/>
      <c r="I30" s="59"/>
      <c r="J30" s="179"/>
      <c r="K30" s="179"/>
      <c r="L30" s="4"/>
    </row>
    <row r="31" spans="1:12" ht="15.75" hidden="1">
      <c r="A31" s="161"/>
      <c r="B31" s="162"/>
      <c r="C31" s="36" t="s">
        <v>22</v>
      </c>
      <c r="D31" s="58"/>
      <c r="E31" s="58"/>
      <c r="F31" s="58"/>
      <c r="G31" s="64"/>
      <c r="H31" s="59"/>
      <c r="I31" s="59"/>
      <c r="J31" s="179"/>
      <c r="K31" s="179"/>
      <c r="L31" s="4"/>
    </row>
    <row r="32" spans="1:12" ht="13.5" customHeight="1">
      <c r="A32" s="161" t="s">
        <v>70</v>
      </c>
      <c r="B32" s="155" t="s">
        <v>75</v>
      </c>
      <c r="C32" s="63" t="s">
        <v>19</v>
      </c>
      <c r="D32" s="62">
        <v>6186.2</v>
      </c>
      <c r="E32" s="62">
        <v>6181.900000000001</v>
      </c>
      <c r="F32" s="62">
        <f aca="true" t="shared" si="3" ref="F32:K32">F33+F34+F35+F36+F37</f>
        <v>0</v>
      </c>
      <c r="G32" s="82">
        <f t="shared" si="3"/>
        <v>0</v>
      </c>
      <c r="H32" s="62">
        <f t="shared" si="3"/>
        <v>7900.5</v>
      </c>
      <c r="I32" s="62">
        <f t="shared" si="3"/>
        <v>7880.2</v>
      </c>
      <c r="J32" s="82">
        <f t="shared" si="3"/>
        <v>7136</v>
      </c>
      <c r="K32" s="82">
        <f t="shared" si="3"/>
        <v>7136</v>
      </c>
      <c r="L32" s="4"/>
    </row>
    <row r="33" spans="1:12" ht="15.75">
      <c r="A33" s="161"/>
      <c r="B33" s="155"/>
      <c r="C33" s="36" t="s">
        <v>20</v>
      </c>
      <c r="D33" s="58"/>
      <c r="E33" s="58"/>
      <c r="F33" s="58"/>
      <c r="G33" s="64"/>
      <c r="H33" s="59"/>
      <c r="I33" s="59"/>
      <c r="J33" s="179"/>
      <c r="K33" s="179"/>
      <c r="L33" s="4"/>
    </row>
    <row r="34" spans="1:12" ht="15.75">
      <c r="A34" s="161"/>
      <c r="B34" s="155"/>
      <c r="C34" s="36" t="s">
        <v>10</v>
      </c>
      <c r="D34" s="58"/>
      <c r="E34" s="58"/>
      <c r="F34" s="58"/>
      <c r="G34" s="64"/>
      <c r="H34" s="59"/>
      <c r="I34" s="59"/>
      <c r="J34" s="179"/>
      <c r="K34" s="179"/>
      <c r="L34" s="4"/>
    </row>
    <row r="35" spans="1:12" ht="15.75">
      <c r="A35" s="161"/>
      <c r="B35" s="155"/>
      <c r="C35" s="36" t="s">
        <v>21</v>
      </c>
      <c r="D35" s="58">
        <v>179.3</v>
      </c>
      <c r="E35" s="58">
        <v>179.3</v>
      </c>
      <c r="F35" s="58"/>
      <c r="G35" s="64"/>
      <c r="H35" s="59"/>
      <c r="I35" s="59"/>
      <c r="J35" s="179"/>
      <c r="K35" s="179"/>
      <c r="L35" s="4"/>
    </row>
    <row r="36" spans="1:12" ht="15.75">
      <c r="A36" s="161"/>
      <c r="B36" s="155"/>
      <c r="C36" s="36" t="s">
        <v>65</v>
      </c>
      <c r="D36" s="58">
        <v>6006.9</v>
      </c>
      <c r="E36" s="58">
        <v>6002.6</v>
      </c>
      <c r="F36" s="58"/>
      <c r="G36" s="64"/>
      <c r="H36" s="58">
        <v>7900.5</v>
      </c>
      <c r="I36" s="58">
        <v>7880.2</v>
      </c>
      <c r="J36" s="64">
        <v>7136</v>
      </c>
      <c r="K36" s="64">
        <v>7136</v>
      </c>
      <c r="L36" s="4"/>
    </row>
    <row r="37" spans="1:12" ht="31.5" hidden="1">
      <c r="A37" s="161"/>
      <c r="B37" s="155"/>
      <c r="C37" s="36" t="s">
        <v>33</v>
      </c>
      <c r="D37" s="58"/>
      <c r="E37" s="58"/>
      <c r="F37" s="58"/>
      <c r="G37" s="58"/>
      <c r="H37" s="59"/>
      <c r="I37" s="59"/>
      <c r="J37" s="59"/>
      <c r="K37" s="59"/>
      <c r="L37" s="4"/>
    </row>
    <row r="38" spans="1:12" ht="17.25" customHeight="1" hidden="1">
      <c r="A38" s="161"/>
      <c r="B38" s="155"/>
      <c r="C38" s="36" t="s">
        <v>38</v>
      </c>
      <c r="D38" s="58"/>
      <c r="E38" s="58"/>
      <c r="F38" s="58"/>
      <c r="G38" s="58"/>
      <c r="H38" s="59"/>
      <c r="I38" s="59"/>
      <c r="J38" s="59"/>
      <c r="K38" s="59"/>
      <c r="L38" s="4"/>
    </row>
    <row r="39" spans="1:12" ht="7.5" customHeight="1">
      <c r="A39" s="161"/>
      <c r="B39" s="155"/>
      <c r="C39" s="36" t="s">
        <v>22</v>
      </c>
      <c r="D39" s="58"/>
      <c r="E39" s="58"/>
      <c r="F39" s="58"/>
      <c r="G39" s="58"/>
      <c r="H39" s="59"/>
      <c r="I39" s="59"/>
      <c r="J39" s="59"/>
      <c r="K39" s="59"/>
      <c r="L39" s="4"/>
    </row>
    <row r="40" spans="1:12" ht="12.75">
      <c r="A40" s="31"/>
      <c r="B40" s="32"/>
      <c r="C40" s="32"/>
      <c r="D40" s="33"/>
      <c r="E40" s="33"/>
      <c r="F40" s="21"/>
      <c r="G40" s="21"/>
      <c r="H40" s="6"/>
      <c r="I40" s="6"/>
      <c r="J40" s="6"/>
      <c r="K40" s="6"/>
      <c r="L40" s="6"/>
    </row>
    <row r="41" spans="1:12" ht="12.75">
      <c r="A41" s="31"/>
      <c r="B41" s="31"/>
      <c r="C41" s="31"/>
      <c r="D41" s="21"/>
      <c r="E41" s="21"/>
      <c r="F41" s="21"/>
      <c r="G41" s="21"/>
      <c r="H41" s="6"/>
      <c r="I41" s="6"/>
      <c r="J41" s="6"/>
      <c r="K41" s="6"/>
      <c r="L41" s="6"/>
    </row>
    <row r="42" spans="1:13" ht="18.75">
      <c r="A42" s="166" t="s">
        <v>71</v>
      </c>
      <c r="B42" s="166"/>
      <c r="C42" s="166"/>
      <c r="D42" s="166"/>
      <c r="E42" s="166"/>
      <c r="F42" s="165"/>
      <c r="G42" s="165"/>
      <c r="H42" s="165"/>
      <c r="I42" s="165"/>
      <c r="J42" s="165"/>
      <c r="K42" s="34" t="s">
        <v>72</v>
      </c>
      <c r="L42" s="34"/>
      <c r="M42" s="26"/>
    </row>
    <row r="43" spans="4:12" ht="12.75">
      <c r="D43" s="21"/>
      <c r="E43" s="21"/>
      <c r="F43" s="21"/>
      <c r="G43" s="21"/>
      <c r="H43" s="6"/>
      <c r="I43" s="6"/>
      <c r="J43" s="6"/>
      <c r="K43" s="6"/>
      <c r="L43" s="6"/>
    </row>
    <row r="44" spans="1:14" ht="15.75">
      <c r="A44" t="s">
        <v>73</v>
      </c>
      <c r="C44" s="115"/>
      <c r="D44" s="115"/>
      <c r="E44" s="13"/>
      <c r="F44" s="114"/>
      <c r="G44" s="114"/>
      <c r="H44" s="114"/>
      <c r="I44" s="114"/>
      <c r="J44" s="13"/>
      <c r="K44" s="26"/>
      <c r="L44" s="26"/>
      <c r="M44" s="26"/>
      <c r="N44" s="26"/>
    </row>
    <row r="45" spans="4:12" ht="12.75">
      <c r="D45" s="22"/>
      <c r="E45" s="22"/>
      <c r="F45" s="22"/>
      <c r="G45" s="22"/>
      <c r="H45" s="6"/>
      <c r="I45" s="6"/>
      <c r="J45" s="6"/>
      <c r="K45" s="6"/>
      <c r="L45" s="6"/>
    </row>
    <row r="46" spans="1:2" s="5" customFormat="1" ht="49.5" customHeight="1">
      <c r="A46" s="115"/>
      <c r="B46" s="115"/>
    </row>
    <row r="47" spans="4:12" ht="12.75">
      <c r="D47" s="22"/>
      <c r="E47" s="22"/>
      <c r="F47" s="22"/>
      <c r="G47" s="22"/>
      <c r="H47" s="6"/>
      <c r="I47" s="6"/>
      <c r="J47" s="6"/>
      <c r="K47" s="6"/>
      <c r="L47" s="6"/>
    </row>
    <row r="48" spans="4:12" ht="12.75">
      <c r="D48" s="23"/>
      <c r="E48" s="23"/>
      <c r="F48" s="23"/>
      <c r="G48" s="23"/>
      <c r="H48" s="20"/>
      <c r="I48" s="20"/>
      <c r="J48" s="20"/>
      <c r="K48" s="20"/>
      <c r="L48" s="20"/>
    </row>
    <row r="49" spans="4:12" ht="12.75">
      <c r="D49" s="6"/>
      <c r="E49" s="6"/>
      <c r="F49" s="6"/>
      <c r="G49" s="6"/>
      <c r="H49" s="6"/>
      <c r="I49" s="6"/>
      <c r="J49" s="6"/>
      <c r="K49" s="6"/>
      <c r="L49" s="6"/>
    </row>
    <row r="50" spans="4:12" ht="12.75">
      <c r="D50" s="6"/>
      <c r="E50" s="6"/>
      <c r="F50" s="6"/>
      <c r="G50" s="6"/>
      <c r="H50" s="6"/>
      <c r="I50" s="6"/>
      <c r="J50" s="6"/>
      <c r="K50" s="6"/>
      <c r="L50" s="6"/>
    </row>
    <row r="51" spans="4:12" ht="12.75">
      <c r="D51" s="6"/>
      <c r="E51" s="6"/>
      <c r="F51" s="6"/>
      <c r="G51" s="6"/>
      <c r="H51" s="6"/>
      <c r="I51" s="6"/>
      <c r="J51" s="6"/>
      <c r="K51" s="6"/>
      <c r="L51" s="6"/>
    </row>
    <row r="52" spans="4:12" ht="12.75">
      <c r="D52" s="6"/>
      <c r="E52" s="6"/>
      <c r="F52" s="6"/>
      <c r="G52" s="6"/>
      <c r="H52" s="6"/>
      <c r="I52" s="6"/>
      <c r="J52" s="6"/>
      <c r="K52" s="6"/>
      <c r="L52" s="6"/>
    </row>
    <row r="53" spans="4:12" ht="12.75">
      <c r="D53" s="6"/>
      <c r="E53" s="6"/>
      <c r="F53" s="6"/>
      <c r="G53" s="6"/>
      <c r="H53" s="6"/>
      <c r="I53" s="6"/>
      <c r="J53" s="6"/>
      <c r="K53" s="6"/>
      <c r="L53" s="6"/>
    </row>
    <row r="54" spans="4:7" ht="12.75">
      <c r="D54" s="6"/>
      <c r="E54" s="6"/>
      <c r="F54" s="6"/>
      <c r="G54" s="6"/>
    </row>
    <row r="56" spans="4:12" ht="106.5" customHeight="1">
      <c r="D56" s="14"/>
      <c r="E56" s="14"/>
      <c r="F56" s="14"/>
      <c r="G56" s="14"/>
      <c r="H56" s="14"/>
      <c r="I56" s="14"/>
      <c r="J56" s="14"/>
      <c r="K56" s="14"/>
      <c r="L56" s="14"/>
    </row>
  </sheetData>
  <sheetProtection/>
  <mergeCells count="25">
    <mergeCell ref="B24:B31"/>
    <mergeCell ref="L5:L7"/>
    <mergeCell ref="A8:A15"/>
    <mergeCell ref="A24:A31"/>
    <mergeCell ref="F42:J42"/>
    <mergeCell ref="A42:E42"/>
    <mergeCell ref="A46:B46"/>
    <mergeCell ref="F6:G6"/>
    <mergeCell ref="H6:I6"/>
    <mergeCell ref="A16:A23"/>
    <mergeCell ref="B16:B23"/>
    <mergeCell ref="B8:B15"/>
    <mergeCell ref="C44:D44"/>
    <mergeCell ref="F44:I44"/>
    <mergeCell ref="A32:A39"/>
    <mergeCell ref="B32:B39"/>
    <mergeCell ref="J1:L1"/>
    <mergeCell ref="J2:L2"/>
    <mergeCell ref="A5:A7"/>
    <mergeCell ref="B5:B7"/>
    <mergeCell ref="C5:C7"/>
    <mergeCell ref="A3:L3"/>
    <mergeCell ref="D5:E6"/>
    <mergeCell ref="F5:I5"/>
    <mergeCell ref="J5:K6"/>
  </mergeCells>
  <printOptions/>
  <pageMargins left="0.1968503937007874" right="0.1968503937007874" top="0.3937007874015748" bottom="0" header="0.31496062992125984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7">
      <selection activeCell="F23" sqref="F23"/>
    </sheetView>
  </sheetViews>
  <sheetFormatPr defaultColWidth="9.00390625" defaultRowHeight="12.75"/>
  <cols>
    <col min="1" max="1" width="5.875" style="8" customWidth="1"/>
    <col min="2" max="2" width="18.875" style="8" customWidth="1"/>
    <col min="3" max="3" width="10.75390625" style="8" customWidth="1"/>
    <col min="4" max="4" width="11.625" style="8" customWidth="1"/>
    <col min="5" max="5" width="12.625" style="8" customWidth="1"/>
    <col min="6" max="6" width="8.75390625" style="8" customWidth="1"/>
    <col min="7" max="7" width="9.125" style="8" customWidth="1"/>
    <col min="8" max="8" width="9.625" style="8" customWidth="1"/>
    <col min="9" max="16384" width="9.125" style="8" customWidth="1"/>
  </cols>
  <sheetData>
    <row r="1" spans="13:16" ht="18" customHeight="1">
      <c r="M1" s="168" t="s">
        <v>40</v>
      </c>
      <c r="N1" s="168"/>
      <c r="O1" s="168"/>
      <c r="P1" s="168"/>
    </row>
    <row r="2" spans="13:16" ht="80.25" customHeight="1">
      <c r="M2" s="169" t="e">
        <f>#REF!</f>
        <v>#REF!</v>
      </c>
      <c r="N2" s="169"/>
      <c r="O2" s="169"/>
      <c r="P2" s="169"/>
    </row>
    <row r="3" spans="15:16" ht="18.75" customHeight="1">
      <c r="O3" s="16"/>
      <c r="P3" s="16"/>
    </row>
    <row r="4" spans="1:16" ht="39.75" customHeight="1">
      <c r="A4" s="173" t="s">
        <v>66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27" customHeight="1">
      <c r="A5" s="9"/>
      <c r="B5" s="9"/>
      <c r="C5" s="9"/>
      <c r="D5" s="9"/>
      <c r="E5" s="9"/>
      <c r="F5" s="9"/>
      <c r="G5" s="9"/>
      <c r="H5" s="174" t="s">
        <v>13</v>
      </c>
      <c r="I5" s="175"/>
      <c r="J5" s="175"/>
      <c r="K5" s="175"/>
      <c r="L5" s="175"/>
      <c r="M5" s="175"/>
      <c r="N5" s="175"/>
      <c r="O5" s="175"/>
      <c r="P5" s="175"/>
    </row>
    <row r="6" spans="1:16" ht="32.25" customHeight="1">
      <c r="A6" s="9"/>
      <c r="B6" s="9"/>
      <c r="C6" s="9"/>
      <c r="D6" s="9"/>
      <c r="E6" s="9"/>
      <c r="F6" s="9"/>
      <c r="G6" s="9"/>
      <c r="H6" s="176" t="s">
        <v>57</v>
      </c>
      <c r="I6" s="169"/>
      <c r="J6" s="169"/>
      <c r="K6" s="169"/>
      <c r="L6" s="169"/>
      <c r="M6" s="169"/>
      <c r="N6" s="169"/>
      <c r="O6" s="169"/>
      <c r="P6" s="169"/>
    </row>
    <row r="7" ht="28.5" customHeight="1">
      <c r="O7" s="8" t="s">
        <v>9</v>
      </c>
    </row>
    <row r="8" spans="1:16" ht="12.75" customHeight="1">
      <c r="A8" s="170" t="s">
        <v>41</v>
      </c>
      <c r="B8" s="170" t="s">
        <v>42</v>
      </c>
      <c r="C8" s="170" t="s">
        <v>43</v>
      </c>
      <c r="D8" s="170" t="s">
        <v>44</v>
      </c>
      <c r="E8" s="170" t="s">
        <v>56</v>
      </c>
      <c r="F8" s="170" t="s">
        <v>45</v>
      </c>
      <c r="G8" s="172"/>
      <c r="H8" s="170" t="s">
        <v>46</v>
      </c>
      <c r="I8" s="170"/>
      <c r="J8" s="170"/>
      <c r="K8" s="170"/>
      <c r="L8" s="170"/>
      <c r="M8" s="170"/>
      <c r="N8" s="167" t="s">
        <v>47</v>
      </c>
      <c r="O8" s="167"/>
      <c r="P8" s="167"/>
    </row>
    <row r="9" spans="1:16" ht="26.25" customHeight="1">
      <c r="A9" s="170"/>
      <c r="B9" s="170"/>
      <c r="C9" s="170"/>
      <c r="D9" s="170"/>
      <c r="E9" s="170"/>
      <c r="F9" s="172"/>
      <c r="G9" s="172"/>
      <c r="H9" s="170"/>
      <c r="I9" s="170"/>
      <c r="J9" s="170"/>
      <c r="K9" s="170"/>
      <c r="L9" s="170"/>
      <c r="M9" s="170"/>
      <c r="N9" s="167"/>
      <c r="O9" s="167"/>
      <c r="P9" s="167"/>
    </row>
    <row r="10" spans="1:16" ht="47.25" customHeight="1">
      <c r="A10" s="171"/>
      <c r="B10" s="171"/>
      <c r="C10" s="171"/>
      <c r="D10" s="171"/>
      <c r="E10" s="171"/>
      <c r="F10" s="28" t="s">
        <v>48</v>
      </c>
      <c r="G10" s="29" t="s">
        <v>49</v>
      </c>
      <c r="H10" s="28" t="s">
        <v>50</v>
      </c>
      <c r="I10" s="28" t="s">
        <v>51</v>
      </c>
      <c r="J10" s="28" t="s">
        <v>52</v>
      </c>
      <c r="K10" s="28" t="s">
        <v>53</v>
      </c>
      <c r="L10" s="28" t="s">
        <v>10</v>
      </c>
      <c r="M10" s="28" t="s">
        <v>54</v>
      </c>
      <c r="N10" s="28" t="s">
        <v>55</v>
      </c>
      <c r="O10" s="28" t="s">
        <v>52</v>
      </c>
      <c r="P10" s="28" t="s">
        <v>10</v>
      </c>
    </row>
    <row r="11" spans="1:16" ht="15" customHeight="1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7</v>
      </c>
      <c r="G11" s="30">
        <v>8</v>
      </c>
      <c r="H11" s="30">
        <v>9</v>
      </c>
      <c r="I11" s="30">
        <v>10</v>
      </c>
      <c r="J11" s="30">
        <v>11</v>
      </c>
      <c r="K11" s="30">
        <v>12</v>
      </c>
      <c r="L11" s="30">
        <v>13</v>
      </c>
      <c r="M11" s="30">
        <v>14</v>
      </c>
      <c r="N11" s="30">
        <v>15</v>
      </c>
      <c r="O11" s="30">
        <v>16</v>
      </c>
      <c r="P11" s="30">
        <v>17</v>
      </c>
    </row>
    <row r="12" spans="1:16" ht="19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8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8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9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20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9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39.75" customHeight="1">
      <c r="A20" s="10"/>
      <c r="B20" s="27" t="s">
        <v>17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24.75" customHeight="1">
      <c r="A21" s="11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3" spans="2:16" s="13" customFormat="1" ht="15.75">
      <c r="B23" s="114" t="s">
        <v>11</v>
      </c>
      <c r="C23" s="114"/>
      <c r="D23" s="114"/>
      <c r="E23" s="114"/>
      <c r="G23" s="114"/>
      <c r="H23" s="114"/>
      <c r="I23" s="114"/>
      <c r="J23" s="114"/>
      <c r="K23" s="114"/>
      <c r="L23" s="114"/>
      <c r="M23" s="114"/>
      <c r="O23" s="114" t="s">
        <v>12</v>
      </c>
      <c r="P23" s="114"/>
    </row>
    <row r="24" spans="2:16" s="13" customFormat="1" ht="15.75">
      <c r="B24" s="17"/>
      <c r="C24" s="17"/>
      <c r="D24" s="17"/>
      <c r="E24" s="17"/>
      <c r="G24" s="17"/>
      <c r="H24" s="17"/>
      <c r="I24" s="17"/>
      <c r="J24" s="17"/>
      <c r="K24" s="17"/>
      <c r="L24" s="17"/>
      <c r="M24" s="17"/>
      <c r="O24" s="17"/>
      <c r="P24" s="17"/>
    </row>
    <row r="25" spans="2:16" s="13" customFormat="1" ht="15.75">
      <c r="B25" s="17"/>
      <c r="C25" s="17"/>
      <c r="D25" s="17"/>
      <c r="E25" s="17"/>
      <c r="G25" s="17"/>
      <c r="H25" s="17"/>
      <c r="I25" s="17"/>
      <c r="J25" s="17"/>
      <c r="K25" s="17"/>
      <c r="L25" s="17"/>
      <c r="M25" s="17"/>
      <c r="O25" s="17"/>
      <c r="P25" s="17"/>
    </row>
    <row r="26" spans="1:16" s="5" customFormat="1" ht="49.5" customHeight="1">
      <c r="A26" s="115"/>
      <c r="B26" s="115"/>
      <c r="C26" s="115"/>
      <c r="N26" s="116"/>
      <c r="O26" s="116"/>
      <c r="P26" s="116"/>
    </row>
  </sheetData>
  <sheetProtection/>
  <mergeCells count="19"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Admin-03</cp:lastModifiedBy>
  <cp:lastPrinted>2020-01-28T06:17:21Z</cp:lastPrinted>
  <dcterms:created xsi:type="dcterms:W3CDTF">2007-07-17T01:27:34Z</dcterms:created>
  <dcterms:modified xsi:type="dcterms:W3CDTF">2020-03-26T02:33:39Z</dcterms:modified>
  <cp:category/>
  <cp:version/>
  <cp:contentType/>
  <cp:contentStatus/>
</cp:coreProperties>
</file>